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Nga\Nam4\Ki1_Nam4\dam-bao-chat-luong-va-kiem-thu-phan-mem\LAB_Quality-assurance-and-software-testing\NguyenThiNga_Module02-ThietKe\"/>
    </mc:Choice>
  </mc:AlternateContent>
  <xr:revisionPtr revIDLastSave="0" documentId="13_ncr:1_{987AD678-4F75-48E3-BA85-8A4777828FD7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Bai01" sheetId="1" r:id="rId1"/>
    <sheet name="Bai02" sheetId="2" r:id="rId2"/>
    <sheet name="Bai03" sheetId="3" r:id="rId3"/>
    <sheet name="Bai04" sheetId="4" r:id="rId4"/>
    <sheet name="Bai05" sheetId="5" r:id="rId5"/>
    <sheet name="Bai06" sheetId="6" r:id="rId6"/>
    <sheet name="Bai07" sheetId="7" r:id="rId7"/>
    <sheet name="Bai08" sheetId="8" r:id="rId8"/>
    <sheet name="Bai09" sheetId="9" r:id="rId9"/>
    <sheet name="Bai10" sheetId="10" r:id="rId10"/>
    <sheet name="Bai11" sheetId="11" r:id="rId11"/>
    <sheet name="Bai12" sheetId="12" r:id="rId12"/>
    <sheet name="Bai13" sheetId="13" r:id="rId13"/>
    <sheet name="Bai14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8" l="1"/>
  <c r="G37" i="8" s="1"/>
  <c r="E37" i="8"/>
  <c r="E38" i="8"/>
  <c r="E39" i="8"/>
  <c r="E40" i="8"/>
  <c r="E41" i="8"/>
  <c r="E42" i="8"/>
  <c r="F67" i="1"/>
</calcChain>
</file>

<file path=xl/sharedStrings.xml><?xml version="1.0" encoding="utf-8"?>
<sst xmlns="http://schemas.openxmlformats.org/spreadsheetml/2006/main" count="780" uniqueCount="286">
  <si>
    <t>BẢNG PHÂN TÍCH</t>
  </si>
  <si>
    <t>Condition</t>
  </si>
  <si>
    <t>Valid partition</t>
  </si>
  <si>
    <t>Invalid partition</t>
  </si>
  <si>
    <t>BẢNG THIẾT KẾ TEST CASE</t>
  </si>
  <si>
    <t>Ngày</t>
  </si>
  <si>
    <t>Trạng thái khách</t>
  </si>
  <si>
    <t>Giờ vào</t>
  </si>
  <si>
    <t>OT</t>
  </si>
  <si>
    <t>Độ tuổi của khách</t>
  </si>
  <si>
    <t>Test case type</t>
  </si>
  <si>
    <t>Độ tuổi</t>
  </si>
  <si>
    <t>Test case results</t>
  </si>
  <si>
    <t>Test case no.</t>
  </si>
  <si>
    <t>Mon</t>
  </si>
  <si>
    <t>Sat</t>
  </si>
  <si>
    <t>M</t>
  </si>
  <si>
    <t>Sun</t>
  </si>
  <si>
    <t>Mox</t>
  </si>
  <si>
    <t>Ngày không hợp lệ</t>
  </si>
  <si>
    <t>ST</t>
  </si>
  <si>
    <t>Trạng thái khách không hợp lệ</t>
  </si>
  <si>
    <t>Giờ vào không hợp lệ</t>
  </si>
  <si>
    <t>TTR</t>
  </si>
  <si>
    <t>Độ tuổi không hợp lệ</t>
  </si>
  <si>
    <t>ABC</t>
  </si>
  <si>
    <t>Valid parition</t>
  </si>
  <si>
    <t>User Name</t>
  </si>
  <si>
    <t>Bắt đầu bằng chữ cái</t>
  </si>
  <si>
    <t>Age</t>
  </si>
  <si>
    <t>City</t>
  </si>
  <si>
    <t>[Ottawa, Toronto, Montreal, Halifax]</t>
  </si>
  <si>
    <t>Postal Code</t>
  </si>
  <si>
    <t>6 ký tự</t>
  </si>
  <si>
    <t>Luân phiên giữa chữ cái và số</t>
  </si>
  <si>
    <t>&lt; 6 ký tự</t>
  </si>
  <si>
    <t>&gt; 12 ký tự</t>
  </si>
  <si>
    <t>Bất kỳ giá trị nào không phải chữ cái</t>
  </si>
  <si>
    <t>&lt; 18</t>
  </si>
  <si>
    <t>Bất kỳ giá trị nào không phải [Ottawa, Toronto, Montreal, Halifax]</t>
  </si>
  <si>
    <t>Chứa 2 chữ số liên tiếp nhau</t>
  </si>
  <si>
    <t>Chứa 2 chữ cái liên tiếp nhau</t>
  </si>
  <si>
    <t>TC no.</t>
  </si>
  <si>
    <t>Postal code</t>
  </si>
  <si>
    <t>Test case result</t>
  </si>
  <si>
    <t>kiemthu12</t>
  </si>
  <si>
    <t>Toronto</t>
  </si>
  <si>
    <t>A6B8C7</t>
  </si>
  <si>
    <t>N123456</t>
  </si>
  <si>
    <t>Thông tin hợp lệ</t>
  </si>
  <si>
    <t>n123</t>
  </si>
  <si>
    <t>Username không hợp lệ</t>
  </si>
  <si>
    <t>nnnn123456789</t>
  </si>
  <si>
    <t>1nnnnnn</t>
  </si>
  <si>
    <t>n@1234</t>
  </si>
  <si>
    <t>Age không hợp lệ</t>
  </si>
  <si>
    <t>HaNoi</t>
  </si>
  <si>
    <t>City không hợp lệ</t>
  </si>
  <si>
    <t>!!!####</t>
  </si>
  <si>
    <t>A6B8C7G</t>
  </si>
  <si>
    <t>Postal code không hợp lệ</t>
  </si>
  <si>
    <t>6B8C7G</t>
  </si>
  <si>
    <t>A6B87G</t>
  </si>
  <si>
    <t>A6BC7G</t>
  </si>
  <si>
    <t>Bất kể giá trị nào không phải chữ cái hoặc chữ số</t>
  </si>
  <si>
    <t>A6B8C#</t>
  </si>
  <si>
    <t>A6B8C</t>
  </si>
  <si>
    <t>num</t>
  </si>
  <si>
    <t>Là số nguyên tố trong [0, 1000]</t>
  </si>
  <si>
    <t>Không là số nguyên tố trong [0, 1000]</t>
  </si>
  <si>
    <t>&lt; 0</t>
  </si>
  <si>
    <t>&gt; 1000</t>
  </si>
  <si>
    <t>Exception</t>
  </si>
  <si>
    <t>n</t>
  </si>
  <si>
    <t>&lt; 1582</t>
  </si>
  <si>
    <t>Không là năm nhuận &gt;= 1582</t>
  </si>
  <si>
    <t>sbin</t>
  </si>
  <si>
    <t>Chuỗi chỉ gồm các giá trị 0 và 1</t>
  </si>
  <si>
    <t>Chuỗi rỗng</t>
  </si>
  <si>
    <t>Chuỗi chứa ký tự số không thuộc {0, 1}</t>
  </si>
  <si>
    <t>Chuỗi chứa ký tự chữ cái</t>
  </si>
  <si>
    <t>Chuỗi chứa khoảng trắng</t>
  </si>
  <si>
    <t>FormatException</t>
  </si>
  <si>
    <t>1A001</t>
  </si>
  <si>
    <t>10 20</t>
  </si>
  <si>
    <t>a, b, c</t>
  </si>
  <si>
    <t>a</t>
  </si>
  <si>
    <t>b</t>
  </si>
  <si>
    <t>c</t>
  </si>
  <si>
    <t>10 điểm</t>
  </si>
  <si>
    <t>Là năm nhuận &gt;= 1582 chia hết cho 400</t>
  </si>
  <si>
    <t>Là năm nhuận &gt;= 1582 chia hết cho 4 mà không chia hết cho 100</t>
  </si>
  <si>
    <t>Valid Boundary</t>
  </si>
  <si>
    <t>Invalid Boundary</t>
  </si>
  <si>
    <t>Valid boundary</t>
  </si>
  <si>
    <t>Invalid boundary</t>
  </si>
  <si>
    <t>[18, 64]</t>
  </si>
  <si>
    <t>&gt; 64</t>
  </si>
  <si>
    <t>&gt; 6 ký tự</t>
  </si>
  <si>
    <t>7 ký tự</t>
  </si>
  <si>
    <t xml:space="preserve"> 6 ký tự</t>
  </si>
  <si>
    <t>12 ký tự</t>
  </si>
  <si>
    <t>5 ký tự</t>
  </si>
  <si>
    <t>13 ký tự</t>
  </si>
  <si>
    <t>Invalid parition</t>
  </si>
  <si>
    <t>N12345</t>
  </si>
  <si>
    <t>n12345678910</t>
  </si>
  <si>
    <t>n1234</t>
  </si>
  <si>
    <t>A6B8</t>
  </si>
  <si>
    <t>n123456789101</t>
  </si>
  <si>
    <t>A6B8C5B</t>
  </si>
  <si>
    <t>Thông tin không hợp lệ</t>
  </si>
  <si>
    <t>BÀI 7</t>
  </si>
  <si>
    <t xml:space="preserve"> BÀI 6</t>
  </si>
  <si>
    <t>BÀI 5</t>
  </si>
  <si>
    <t>BÀI 4</t>
  </si>
  <si>
    <t>BÀI 2</t>
  </si>
  <si>
    <t>&gt; 0</t>
  </si>
  <si>
    <t>&lt;= 0</t>
  </si>
  <si>
    <t>"Scalene"</t>
  </si>
  <si>
    <t>"Isosceles"</t>
  </si>
  <si>
    <t>"Equilateral"</t>
  </si>
  <si>
    <t>a + b &gt; c &amp;&amp; a + c &gt; b &amp;&amp; b + c &gt; a</t>
  </si>
  <si>
    <t>a = b = c</t>
  </si>
  <si>
    <t>a + b &lt;= c</t>
  </si>
  <si>
    <t>a + c &lt;= b</t>
  </si>
  <si>
    <t>b + c &lt;= a</t>
  </si>
  <si>
    <t>" "</t>
  </si>
  <si>
    <t>"Vô số nghiệm "</t>
  </si>
  <si>
    <t>a = 0 &amp;&amp; b = 0 &amp;&amp; c = 0</t>
  </si>
  <si>
    <t>"Vô nghiệm"</t>
  </si>
  <si>
    <t>"Có 1 nghiệm"</t>
  </si>
  <si>
    <t>"Có 2 nghiệm phân biệt"</t>
  </si>
  <si>
    <t>"Có nghiệm kép"</t>
  </si>
  <si>
    <t>String</t>
  </si>
  <si>
    <t>x1</t>
  </si>
  <si>
    <t>x2</t>
  </si>
  <si>
    <t>"Vô số nghiệm"</t>
  </si>
  <si>
    <t>NaN</t>
  </si>
  <si>
    <t>chiSoCu</t>
  </si>
  <si>
    <t>chiSoMoi</t>
  </si>
  <si>
    <t>BẢNG THIẾT KẾ TESTCASE</t>
  </si>
  <si>
    <t>Test case No.</t>
  </si>
  <si>
    <t>(1) {Mon, Tue, Web, Thurs, Fri}</t>
  </si>
  <si>
    <t>(2) {Sat, Sun}</t>
  </si>
  <si>
    <t>(1) OT</t>
  </si>
  <si>
    <t>(2) M</t>
  </si>
  <si>
    <t>(1) [6.00, 19.00]</t>
  </si>
  <si>
    <t>(2) [19.01, 24.00]</t>
  </si>
  <si>
    <t>(1) [0, 16]</t>
  </si>
  <si>
    <t>(2) [16.01, 60]</t>
  </si>
  <si>
    <t>(3) [60.01, 120]</t>
  </si>
  <si>
    <t>(1) Bất kỳ giá trị chữ hoặc số nào không phải thứ trong tuần</t>
  </si>
  <si>
    <t>(2) Rỗng</t>
  </si>
  <si>
    <t>(1) Bất kỳ giá trị nào khác ngoài {OT, M}</t>
  </si>
  <si>
    <t>(1) &lt; 6.00</t>
  </si>
  <si>
    <t>(2) Bất kỳ giá trị chữ hoặc số nào không phải giờ</t>
  </si>
  <si>
    <t>(3) Rỗng</t>
  </si>
  <si>
    <t>(1) &lt; 0.0</t>
  </si>
  <si>
    <t>(2) &gt; 120.0</t>
  </si>
  <si>
    <t>(3) Bất kỳ gía trị chữ hoặc số nào không phải tuổi</t>
  </si>
  <si>
    <t>(4) Rỗng</t>
  </si>
  <si>
    <t>4 ký tự</t>
  </si>
  <si>
    <t>[6, 12] ký tự &amp;&amp; Bắt đầu bằng chữ cái &amp;&amp; Chỉ chứa chữ cái hoặc chữ số</t>
  </si>
  <si>
    <t>Bắt đầu bằng bất kỳ giá trị nào không phải chữ cái</t>
  </si>
  <si>
    <t>Chứa bất kỳ giá trị nào không phải chữ cái và chữ số</t>
  </si>
  <si>
    <t>s0</t>
  </si>
  <si>
    <t>s</t>
  </si>
  <si>
    <t>a + b = c</t>
  </si>
  <si>
    <t>a + c = b</t>
  </si>
  <si>
    <t>b + c = a</t>
  </si>
  <si>
    <t>a = b # c &amp;&amp; (a + b &gt; c &amp;&amp; a + c &gt; b &amp;&amp; b + c &gt; a)</t>
  </si>
  <si>
    <t>b = c # a &amp;&amp; (a + b &gt; c &amp;&amp; a + c &gt; b &amp;&amp; b + c &gt; a)</t>
  </si>
  <si>
    <t>c = a # b &amp;&amp; (a + b &gt; c &amp;&amp; a + c &gt; b &amp;&amp; b + c &gt; a)</t>
  </si>
  <si>
    <t>a != b &amp;&amp; b != c &amp;&amp; a != c &amp;&amp; (a + b &gt; c &amp;&amp; a + c &gt; b &amp;&amp; b + c &gt; a)</t>
  </si>
  <si>
    <t>&lt;0</t>
  </si>
  <si>
    <t>&gt; chiSoMoi</t>
  </si>
  <si>
    <t>chiSoMoi + 1</t>
  </si>
  <si>
    <t>b*b - 4ac &lt; 0 &amp;&amp; a != 0</t>
  </si>
  <si>
    <t>a = 0 &amp;&amp; b = 0 &amp;&amp; c != 0</t>
  </si>
  <si>
    <t>a = 0 &amp;&amp; b != 0</t>
  </si>
  <si>
    <t>b*b - 4ac &gt; 0 &amp;&amp; a,b,c != 0</t>
  </si>
  <si>
    <t>b*b - 4ac = 0 &amp;&amp; a,b,c != 0</t>
  </si>
  <si>
    <t>[51, 100]</t>
  </si>
  <si>
    <t>[0, 50]</t>
  </si>
  <si>
    <t>[chiSoCu, vc)</t>
  </si>
  <si>
    <t>[0, chiSoMoi]</t>
  </si>
  <si>
    <t>[101, 200]</t>
  </si>
  <si>
    <t>[201, 300]</t>
  </si>
  <si>
    <t>[301, 400]</t>
  </si>
  <si>
    <t>[401, vc)</t>
  </si>
  <si>
    <t>số KW tiêu thụ (chiSoMoi - chiSoCu)</t>
  </si>
  <si>
    <t>số KW tiêu thụ</t>
  </si>
  <si>
    <t>(2) Trùng với E24</t>
  </si>
  <si>
    <t>(1) Trùng với C24</t>
  </si>
  <si>
    <t xml:space="preserve">(3) Trùng với D23 </t>
  </si>
  <si>
    <t>(4) Trùng với E23</t>
  </si>
  <si>
    <t>(4) -1</t>
  </si>
  <si>
    <t>(3) 0</t>
  </si>
  <si>
    <t xml:space="preserve">(1) &lt; chiSoCu </t>
  </si>
  <si>
    <t>(2) chiSoCu - 1</t>
  </si>
  <si>
    <t>a + b &gt;  c + 1  &amp;&amp; a + c &gt; b + 1 &amp;&amp; b + c  &gt;  a + 1</t>
  </si>
  <si>
    <t>Actual result</t>
  </si>
  <si>
    <t>Expected result</t>
  </si>
  <si>
    <t>Note</t>
  </si>
  <si>
    <t>k</t>
  </si>
  <si>
    <t>Input</t>
  </si>
  <si>
    <t>số nguyên &gt; 0</t>
  </si>
  <si>
    <t>số nguyên &lt;=0</t>
  </si>
  <si>
    <t>s rỗng</t>
  </si>
  <si>
    <t>s khác rỗng, p&gt;= length(s)</t>
  </si>
  <si>
    <t>s khác rỗng,p € [0,length(s)-1), n&gt; length(s)-p</t>
  </si>
  <si>
    <t>s khác rỗng,p € [0,length(s)-1), n &lt;0</t>
  </si>
  <si>
    <t xml:space="preserve">s khác rỗng, p € [0,length(s)-1), n &lt;( length(s)-p)
</t>
  </si>
  <si>
    <t>s khác rỗng, p &lt; 0</t>
  </si>
  <si>
    <t>p</t>
  </si>
  <si>
    <t>"Hello ABC"</t>
  </si>
  <si>
    <t>"llo ABC"</t>
  </si>
  <si>
    <t>""</t>
  </si>
  <si>
    <t>"Hel"</t>
  </si>
  <si>
    <t>s1, s2, s3 rỗng</t>
  </si>
  <si>
    <t>s2 rỗng</t>
  </si>
  <si>
    <t>s1 không rỗng, s2 nằm trong s1, s3 rỗng</t>
  </si>
  <si>
    <t>s1 không rỗng, s2 không nằm trong s1</t>
  </si>
  <si>
    <t>s1 không rỗng, s2 nằm trong s1, s3 không rỗng</t>
  </si>
  <si>
    <t>quickSort</t>
  </si>
  <si>
    <t>list = null</t>
  </si>
  <si>
    <t>length(list) = 1</t>
  </si>
  <si>
    <t>length(list) &gt; 1, left &lt; right</t>
  </si>
  <si>
    <t>length(list) &gt; 1, left &gt; right</t>
  </si>
  <si>
    <t>list</t>
  </si>
  <si>
    <t>left</t>
  </si>
  <si>
    <t>right</t>
  </si>
  <si>
    <t>{}</t>
  </si>
  <si>
    <t>{5}</t>
  </si>
  <si>
    <t>{ 1, -2, 3, -4, 5 }</t>
  </si>
  <si>
    <t>{ -4,-2,1,3, 5 }</t>
  </si>
  <si>
    <t>ThayThe(s1, s2, s3)</t>
  </si>
  <si>
    <t>s1,s3 rỗng, s2 không rỗng</t>
  </si>
  <si>
    <t>Type of test case</t>
  </si>
  <si>
    <t>S1</t>
  </si>
  <si>
    <t>S2</t>
  </si>
  <si>
    <t>S3</t>
  </si>
  <si>
    <t>"Truong dh cong nghiep"</t>
  </si>
  <si>
    <t>"dai hoc"</t>
  </si>
  <si>
    <t>"dh"</t>
  </si>
  <si>
    <t>"Truong cong nghiep"</t>
  </si>
  <si>
    <t>"abc"</t>
  </si>
  <si>
    <t>"Truong dai hoc cong nghiep"</t>
  </si>
  <si>
    <t>Throw an Exception</t>
  </si>
  <si>
    <t>a = null</t>
  </si>
  <si>
    <t>length(a) &gt; 0</t>
  </si>
  <si>
    <t>length(a) = 1</t>
  </si>
  <si>
    <t>length(a) &gt; 0, a chứa các giá trị bằng nhau</t>
  </si>
  <si>
    <t xml:space="preserve"> </t>
  </si>
  <si>
    <t>a={2, 8, 1, 9, 4}</t>
  </si>
  <si>
    <t>a={}</t>
  </si>
  <si>
    <t>a={5}</t>
  </si>
  <si>
    <t>a={2, 8, 1, 9, 4,9,8,7,9}</t>
  </si>
  <si>
    <t>Largest</t>
  </si>
  <si>
    <t>P</t>
  </si>
  <si>
    <t xml:space="preserve">Assert.IsNotNull failed. </t>
  </si>
  <si>
    <t>F</t>
  </si>
  <si>
    <t>Assert.AreEqual failed. Expected:&lt;&gt;. Actual:&lt;Equilateral&gt;.</t>
  </si>
  <si>
    <t xml:space="preserve">Assert.AreEqual failed. Expected:&lt;NaN&gt;. Actual:&lt;2&gt;. </t>
  </si>
  <si>
    <t xml:space="preserve">Assert.AreEqual failed. Expected:&lt;2&gt;. Actual:&lt;4&gt;. </t>
  </si>
  <si>
    <t>Actual Result</t>
  </si>
  <si>
    <t xml:space="preserve">Assert.AreEqual failed. Expected:&lt;4&gt;. Actual:&lt;5&gt;. </t>
  </si>
  <si>
    <t xml:space="preserve">Assert.AreEqual failed. Expected:&lt;3&gt;. Actual:&lt;2&gt;. </t>
  </si>
  <si>
    <t xml:space="preserve">Assert.AreEqual failed. Expected:&lt;0&gt;. Actual:&lt;1&gt;. </t>
  </si>
  <si>
    <t xml:space="preserve">Assert.AreEqual failed. Expected:&lt;1&gt;. Actual:&lt;2&gt;. </t>
  </si>
  <si>
    <t xml:space="preserve">Assert.AreEqual failed. Expected a difference no greater than &lt;0.0001&gt; between expected value &lt;-1&gt; and actual value &lt;48972&gt;. </t>
  </si>
  <si>
    <t xml:space="preserve"> Assert.AreEqual failed. Expected a difference no greater than &lt;0.0001&gt; between expected value &lt;-1&gt; and actual value &lt;-97944&gt;. </t>
  </si>
  <si>
    <t xml:space="preserve">Assert.AreEqual failed. Expected a difference no greater than &lt;0.0001&gt; between expected value &lt;-1&gt; and actual value &lt;83306.3&gt;. </t>
  </si>
  <si>
    <t xml:space="preserve"> Assert.AreEqual failed. Expected a difference no greater than &lt;0.0001&gt; between expected value &lt;-1&gt; and actual value &lt;-1632.4&gt;. </t>
  </si>
  <si>
    <t>Assert.AreEqual failed. Expected:&lt;Hel&gt;. Actual:&lt;Hello ABC&gt;.</t>
  </si>
  <si>
    <t>StartIndex cannot be less than zero.Parameter name: startIndex</t>
  </si>
  <si>
    <t>Length cannot be less than zero.Parameter name: length</t>
  </si>
  <si>
    <t xml:space="preserve"> Assert.AreEqual failed. Expected:&lt;Truong dh cong nghiep&gt;. Actual:&lt;&gt;. </t>
  </si>
  <si>
    <t xml:space="preserve"> Assert.AreEqual failed. Expected:&lt;Truong cong nghiep&gt;. Actual:&lt;Truong  cong nghiep&gt;. </t>
  </si>
  <si>
    <t xml:space="preserve">Assert.AreEqual failed. Expected:&lt;Truong dh cong nghiep&gt;. Actual:&lt;&gt;. </t>
  </si>
  <si>
    <t>T</t>
  </si>
  <si>
    <t xml:space="preserve">Assert.AreEqual failed. Expected:&lt;9&gt;. Actual:&lt;2147483647&gt;. </t>
  </si>
  <si>
    <t xml:space="preserve"> Assert.AreEqual failed. Expected:&lt;5&gt;. Actual:&lt;2147483647&gt;. </t>
  </si>
  <si>
    <t>System.IndexOutOfRangeException: Index was outside the bounds of the array.</t>
  </si>
  <si>
    <t>CollectionAssert.AreEqual failed. (Element at index 0 do not match.)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</si>
</sst>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0"/>
      <name val="Aptos"/>
      <family val="2"/>
    </font>
    <font>
      <sz val="8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11"/>
      <color theme="6"/>
      <name val="Aptos"/>
      <family val="2"/>
    </font>
    <font>
      <b/>
      <sz val="11"/>
      <color rgb="FFFF0000"/>
      <name val="Aptos"/>
      <family val="2"/>
    </font>
    <font>
      <sz val="11"/>
      <color rgb="FFFF0000"/>
      <name val="Aptos"/>
      <family val="2"/>
    </font>
    <font>
      <sz val="11"/>
      <color theme="6"/>
      <name val="Arial"/>
      <family val="2"/>
    </font>
    <font>
      <sz val="11"/>
      <color theme="2"/>
      <name val="Aptos"/>
      <family val="2"/>
    </font>
    <font>
      <sz val="11"/>
      <name val="Aptos"/>
      <family val="2"/>
    </font>
    <font>
      <sz val="11"/>
      <color theme="0"/>
      <name val="Aptos"/>
      <family val="2"/>
    </font>
    <font>
      <u/>
      <sz val="11"/>
      <color theme="0"/>
      <name val="Aptos"/>
      <family val="2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theme="8" tint="0.79998168889431442"/>
        <bgColor theme="8" tint="0.5999938962981048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theme="9" tint="0.59999389629810485"/>
      </patternFill>
    </fill>
    <fill>
      <patternFill patternType="solid">
        <fgColor theme="8"/>
        <bgColor theme="8" tint="0.59999389629810485"/>
      </patternFill>
    </fill>
    <fill>
      <patternFill patternType="solid">
        <fgColor rgb="FFFFC000"/>
        <bgColor theme="9" tint="0.59999389629810485"/>
      </patternFill>
    </fill>
    <fill>
      <patternFill patternType="solid">
        <fgColor theme="7"/>
        <bgColor theme="9" tint="0.79998168889431442"/>
      </patternFill>
    </fill>
    <fill>
      <patternFill patternType="solid">
        <fgColor rgb="FFC00000"/>
        <bgColor theme="8" tint="0.59999389629810485"/>
      </patternFill>
    </fill>
    <fill>
      <patternFill patternType="solid">
        <fgColor rgb="FFC00000"/>
        <bgColor theme="8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17" fillId="0" borderId="0">
      <alignment vertical="center"/>
    </xf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7" borderId="0" applyNumberFormat="0" applyBorder="0" applyAlignment="0" applyProtection="0"/>
    <xf numFmtId="0" fontId="20" fillId="21" borderId="0" applyNumberFormat="0" applyBorder="0" applyAlignment="0" applyProtection="0"/>
    <xf numFmtId="0" fontId="21" fillId="38" borderId="14" applyNumberFormat="0" applyAlignment="0" applyProtection="0"/>
    <xf numFmtId="0" fontId="22" fillId="39" borderId="15" applyNumberFormat="0" applyAlignment="0" applyProtection="0"/>
    <xf numFmtId="0" fontId="23" fillId="0" borderId="0" applyNumberFormat="0" applyFill="0" applyBorder="0" applyAlignment="0" applyProtection="0"/>
    <xf numFmtId="0" fontId="24" fillId="22" borderId="0" applyNumberFormat="0" applyBorder="0" applyAlignment="0" applyProtection="0"/>
    <xf numFmtId="0" fontId="25" fillId="0" borderId="16" applyNumberFormat="0" applyFill="0" applyAlignment="0" applyProtection="0"/>
    <xf numFmtId="0" fontId="26" fillId="0" borderId="17" applyNumberFormat="0" applyFill="0" applyAlignment="0" applyProtection="0"/>
    <xf numFmtId="0" fontId="27" fillId="0" borderId="18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5" borderId="14" applyNumberFormat="0" applyAlignment="0" applyProtection="0"/>
    <xf numFmtId="0" fontId="30" fillId="0" borderId="19" applyNumberFormat="0" applyFill="0" applyAlignment="0" applyProtection="0"/>
    <xf numFmtId="0" fontId="31" fillId="40" borderId="0" applyNumberFormat="0" applyBorder="0" applyAlignment="0" applyProtection="0"/>
    <xf numFmtId="0" fontId="17" fillId="41" borderId="20" applyNumberFormat="0" applyFont="0" applyAlignment="0" applyProtection="0"/>
    <xf numFmtId="0" fontId="32" fillId="38" borderId="21" applyNumberFormat="0" applyAlignment="0" applyProtection="0"/>
    <xf numFmtId="0" fontId="33" fillId="0" borderId="0" applyNumberFormat="0" applyFill="0" applyBorder="0" applyAlignment="0" applyProtection="0"/>
    <xf numFmtId="0" fontId="34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17" fillId="0" borderId="0"/>
  </cellStyleXfs>
  <cellXfs count="26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3" xfId="0" applyFont="1" applyFill="1" applyBorder="1"/>
    <xf numFmtId="0" fontId="8" fillId="0" borderId="0" xfId="0" applyFont="1"/>
    <xf numFmtId="0" fontId="7" fillId="0" borderId="0" xfId="0" applyFont="1"/>
    <xf numFmtId="0" fontId="9" fillId="0" borderId="0" xfId="0" applyFont="1"/>
    <xf numFmtId="0" fontId="5" fillId="4" borderId="4" xfId="0" applyFont="1" applyFill="1" applyBorder="1"/>
    <xf numFmtId="0" fontId="5" fillId="4" borderId="3" xfId="0" applyFont="1" applyFill="1" applyBorder="1"/>
    <xf numFmtId="0" fontId="7" fillId="5" borderId="6" xfId="0" applyFont="1" applyFill="1" applyBorder="1"/>
    <xf numFmtId="0" fontId="7" fillId="2" borderId="3" xfId="0" applyFont="1" applyFill="1" applyBorder="1"/>
    <xf numFmtId="0" fontId="7" fillId="5" borderId="3" xfId="0" applyFont="1" applyFill="1" applyBorder="1"/>
    <xf numFmtId="0" fontId="5" fillId="6" borderId="0" xfId="0" applyFont="1" applyFill="1"/>
    <xf numFmtId="0" fontId="5" fillId="6" borderId="5" xfId="0" applyFont="1" applyFill="1" applyBorder="1"/>
    <xf numFmtId="0" fontId="7" fillId="7" borderId="6" xfId="0" applyFont="1" applyFill="1" applyBorder="1"/>
    <xf numFmtId="0" fontId="7" fillId="7" borderId="3" xfId="0" applyFont="1" applyFill="1" applyBorder="1"/>
    <xf numFmtId="0" fontId="7" fillId="8" borderId="3" xfId="0" applyFont="1" applyFill="1" applyBorder="1"/>
    <xf numFmtId="0" fontId="7" fillId="9" borderId="3" xfId="0" applyFont="1" applyFill="1" applyBorder="1"/>
    <xf numFmtId="0" fontId="7" fillId="10" borderId="3" xfId="0" applyFont="1" applyFill="1" applyBorder="1"/>
    <xf numFmtId="0" fontId="2" fillId="12" borderId="3" xfId="0" applyFont="1" applyFill="1" applyBorder="1"/>
    <xf numFmtId="0" fontId="2" fillId="13" borderId="3" xfId="0" applyFont="1" applyFill="1" applyBorder="1"/>
    <xf numFmtId="0" fontId="7" fillId="12" borderId="3" xfId="0" applyFont="1" applyFill="1" applyBorder="1"/>
    <xf numFmtId="0" fontId="7" fillId="12" borderId="3" xfId="0" applyFont="1" applyFill="1" applyBorder="1" applyAlignment="1">
      <alignment wrapText="1"/>
    </xf>
    <xf numFmtId="0" fontId="5" fillId="4" borderId="0" xfId="0" applyFont="1" applyFill="1"/>
    <xf numFmtId="0" fontId="5" fillId="4" borderId="5" xfId="0" applyFont="1" applyFill="1" applyBorder="1"/>
    <xf numFmtId="0" fontId="7" fillId="2" borderId="4" xfId="0" applyFont="1" applyFill="1" applyBorder="1"/>
    <xf numFmtId="0" fontId="7" fillId="5" borderId="4" xfId="0" applyFont="1" applyFill="1" applyBorder="1"/>
    <xf numFmtId="0" fontId="7" fillId="2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13" borderId="3" xfId="0" applyFont="1" applyFill="1" applyBorder="1"/>
    <xf numFmtId="0" fontId="4" fillId="4" borderId="0" xfId="0" applyFont="1" applyFill="1"/>
    <xf numFmtId="0" fontId="4" fillId="4" borderId="5" xfId="0" applyFont="1" applyFill="1" applyBorder="1"/>
    <xf numFmtId="0" fontId="7" fillId="13" borderId="4" xfId="0" applyFont="1" applyFill="1" applyBorder="1"/>
    <xf numFmtId="0" fontId="10" fillId="0" borderId="0" xfId="0" applyFont="1"/>
    <xf numFmtId="0" fontId="7" fillId="13" borderId="2" xfId="0" applyFont="1" applyFill="1" applyBorder="1" applyAlignment="1">
      <alignment vertical="center"/>
    </xf>
    <xf numFmtId="0" fontId="7" fillId="13" borderId="9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vertical="top" wrapText="1"/>
    </xf>
    <xf numFmtId="0" fontId="7" fillId="12" borderId="3" xfId="0" applyFont="1" applyFill="1" applyBorder="1" applyAlignment="1">
      <alignment vertical="top"/>
    </xf>
    <xf numFmtId="0" fontId="7" fillId="13" borderId="3" xfId="0" applyFont="1" applyFill="1" applyBorder="1" applyAlignment="1">
      <alignment horizontal="right" vertical="center"/>
    </xf>
    <xf numFmtId="0" fontId="7" fillId="13" borderId="3" xfId="0" applyFont="1" applyFill="1" applyBorder="1" applyAlignment="1">
      <alignment vertical="top" wrapText="1"/>
    </xf>
    <xf numFmtId="0" fontId="7" fillId="5" borderId="3" xfId="0" applyFont="1" applyFill="1" applyBorder="1" applyAlignment="1">
      <alignment vertical="top" wrapText="1"/>
    </xf>
    <xf numFmtId="0" fontId="7" fillId="12" borderId="3" xfId="0" applyFont="1" applyFill="1" applyBorder="1" applyAlignment="1">
      <alignment vertical="top" wrapText="1"/>
    </xf>
    <xf numFmtId="0" fontId="5" fillId="6" borderId="5" xfId="0" applyFont="1" applyFill="1" applyBorder="1" applyAlignment="1">
      <alignment wrapText="1"/>
    </xf>
    <xf numFmtId="0" fontId="7" fillId="8" borderId="3" xfId="0" applyFont="1" applyFill="1" applyBorder="1" applyAlignment="1">
      <alignment wrapText="1"/>
    </xf>
    <xf numFmtId="8" fontId="7" fillId="8" borderId="3" xfId="0" applyNumberFormat="1" applyFont="1" applyFill="1" applyBorder="1" applyAlignment="1">
      <alignment wrapText="1"/>
    </xf>
    <xf numFmtId="0" fontId="7" fillId="10" borderId="3" xfId="0" applyFont="1" applyFill="1" applyBorder="1" applyAlignment="1">
      <alignment wrapText="1"/>
    </xf>
    <xf numFmtId="8" fontId="7" fillId="10" borderId="3" xfId="0" applyNumberFormat="1" applyFont="1" applyFill="1" applyBorder="1" applyAlignment="1">
      <alignment wrapText="1"/>
    </xf>
    <xf numFmtId="0" fontId="7" fillId="9" borderId="3" xfId="0" applyFont="1" applyFill="1" applyBorder="1" applyAlignment="1">
      <alignment wrapText="1"/>
    </xf>
    <xf numFmtId="0" fontId="7" fillId="11" borderId="3" xfId="0" applyFont="1" applyFill="1" applyBorder="1"/>
    <xf numFmtId="8" fontId="7" fillId="9" borderId="3" xfId="0" applyNumberFormat="1" applyFont="1" applyFill="1" applyBorder="1" applyAlignment="1">
      <alignment wrapText="1"/>
    </xf>
    <xf numFmtId="0" fontId="7" fillId="8" borderId="3" xfId="0" applyFont="1" applyFill="1" applyBorder="1" applyAlignment="1">
      <alignment vertical="center" wrapText="1"/>
    </xf>
    <xf numFmtId="0" fontId="7" fillId="10" borderId="3" xfId="0" applyFont="1" applyFill="1" applyBorder="1" applyAlignment="1">
      <alignment vertical="top" wrapText="1"/>
    </xf>
    <xf numFmtId="0" fontId="7" fillId="10" borderId="3" xfId="0" applyFont="1" applyFill="1" applyBorder="1" applyAlignment="1">
      <alignment vertical="top"/>
    </xf>
    <xf numFmtId="0" fontId="7" fillId="8" borderId="3" xfId="0" applyFont="1" applyFill="1" applyBorder="1" applyAlignment="1">
      <alignment vertical="center"/>
    </xf>
    <xf numFmtId="0" fontId="7" fillId="10" borderId="3" xfId="0" applyFont="1" applyFill="1" applyBorder="1" applyAlignment="1">
      <alignment vertical="center"/>
    </xf>
    <xf numFmtId="0" fontId="11" fillId="5" borderId="3" xfId="0" applyFont="1" applyFill="1" applyBorder="1"/>
    <xf numFmtId="0" fontId="2" fillId="2" borderId="1" xfId="0" applyFont="1" applyFill="1" applyBorder="1" applyAlignment="1">
      <alignment vertical="center"/>
    </xf>
    <xf numFmtId="0" fontId="12" fillId="12" borderId="3" xfId="0" applyFont="1" applyFill="1" applyBorder="1"/>
    <xf numFmtId="0" fontId="12" fillId="2" borderId="3" xfId="0" applyFont="1" applyFill="1" applyBorder="1"/>
    <xf numFmtId="0" fontId="12" fillId="13" borderId="3" xfId="0" applyFont="1" applyFill="1" applyBorder="1"/>
    <xf numFmtId="0" fontId="9" fillId="12" borderId="3" xfId="0" applyFont="1" applyFill="1" applyBorder="1"/>
    <xf numFmtId="0" fontId="9" fillId="2" borderId="3" xfId="0" applyFont="1" applyFill="1" applyBorder="1"/>
    <xf numFmtId="0" fontId="7" fillId="15" borderId="3" xfId="0" applyFont="1" applyFill="1" applyBorder="1"/>
    <xf numFmtId="0" fontId="13" fillId="5" borderId="3" xfId="0" applyFont="1" applyFill="1" applyBorder="1"/>
    <xf numFmtId="0" fontId="13" fillId="2" borderId="3" xfId="0" applyFont="1" applyFill="1" applyBorder="1"/>
    <xf numFmtId="0" fontId="7" fillId="9" borderId="3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1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4" fillId="13" borderId="3" xfId="0" applyFont="1" applyFill="1" applyBorder="1"/>
    <xf numFmtId="0" fontId="7" fillId="12" borderId="1" xfId="0" applyFont="1" applyFill="1" applyBorder="1" applyAlignment="1">
      <alignment vertical="center"/>
    </xf>
    <xf numFmtId="0" fontId="14" fillId="1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7" fillId="2" borderId="1" xfId="0" applyFont="1" applyFill="1" applyBorder="1"/>
    <xf numFmtId="0" fontId="7" fillId="16" borderId="1" xfId="0" applyFont="1" applyFill="1" applyBorder="1"/>
    <xf numFmtId="0" fontId="7" fillId="16" borderId="3" xfId="0" applyFont="1" applyFill="1" applyBorder="1"/>
    <xf numFmtId="0" fontId="7" fillId="17" borderId="3" xfId="0" applyFont="1" applyFill="1" applyBorder="1"/>
    <xf numFmtId="0" fontId="15" fillId="17" borderId="3" xfId="0" applyFont="1" applyFill="1" applyBorder="1"/>
    <xf numFmtId="0" fontId="15" fillId="18" borderId="3" xfId="0" applyFont="1" applyFill="1" applyBorder="1"/>
    <xf numFmtId="0" fontId="7" fillId="5" borderId="1" xfId="0" applyFont="1" applyFill="1" applyBorder="1" applyAlignment="1">
      <alignment vertical="center" wrapText="1"/>
    </xf>
    <xf numFmtId="0" fontId="7" fillId="19" borderId="0" xfId="0" applyFont="1" applyFill="1"/>
    <xf numFmtId="0" fontId="16" fillId="17" borderId="3" xfId="1" applyFont="1" applyFill="1" applyBorder="1"/>
    <xf numFmtId="0" fontId="15" fillId="18" borderId="3" xfId="0" applyFont="1" applyFill="1" applyBorder="1" applyAlignment="1">
      <alignment vertical="center" wrapText="1"/>
    </xf>
    <xf numFmtId="0" fontId="15" fillId="17" borderId="3" xfId="0" applyFont="1" applyFill="1" applyBorder="1" applyAlignment="1">
      <alignment vertical="top" wrapText="1"/>
    </xf>
    <xf numFmtId="0" fontId="16" fillId="17" borderId="3" xfId="1" applyFont="1" applyFill="1" applyBorder="1" applyAlignment="1">
      <alignment wrapText="1"/>
    </xf>
    <xf numFmtId="0" fontId="15" fillId="18" borderId="3" xfId="0" applyFont="1" applyFill="1" applyBorder="1" applyAlignment="1">
      <alignment wrapText="1"/>
    </xf>
    <xf numFmtId="0" fontId="15" fillId="17" borderId="3" xfId="0" applyFont="1" applyFill="1" applyBorder="1" applyAlignment="1">
      <alignment wrapText="1"/>
    </xf>
    <xf numFmtId="0" fontId="7" fillId="10" borderId="2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7" fillId="9" borderId="23" xfId="0" applyFont="1" applyFill="1" applyBorder="1"/>
    <xf numFmtId="0" fontId="7" fillId="9" borderId="5" xfId="0" applyFont="1" applyFill="1" applyBorder="1"/>
    <xf numFmtId="0" fontId="7" fillId="5" borderId="5" xfId="0" applyFont="1" applyFill="1" applyBorder="1"/>
    <xf numFmtId="0" fontId="5" fillId="4" borderId="10" xfId="0" applyFont="1" applyFill="1" applyBorder="1"/>
    <xf numFmtId="0" fontId="5" fillId="4" borderId="9" xfId="0" applyFont="1" applyFill="1" applyBorder="1"/>
    <xf numFmtId="0" fontId="5" fillId="4" borderId="11" xfId="0" applyFont="1" applyFill="1" applyBorder="1"/>
    <xf numFmtId="0" fontId="7" fillId="7" borderId="12" xfId="0" applyFont="1" applyFill="1" applyBorder="1"/>
    <xf numFmtId="0" fontId="7" fillId="7" borderId="1" xfId="0" applyFont="1" applyFill="1" applyBorder="1"/>
    <xf numFmtId="0" fontId="7" fillId="7" borderId="23" xfId="0" applyFont="1" applyFill="1" applyBorder="1"/>
    <xf numFmtId="0" fontId="0" fillId="0" borderId="13" xfId="0" applyBorder="1"/>
    <xf numFmtId="0" fontId="7" fillId="0" borderId="4" xfId="0" applyFont="1" applyBorder="1"/>
    <xf numFmtId="0" fontId="0" fillId="0" borderId="4" xfId="0" applyBorder="1"/>
    <xf numFmtId="0" fontId="7" fillId="0" borderId="13" xfId="0" applyFont="1" applyBorder="1"/>
    <xf numFmtId="0" fontId="7" fillId="7" borderId="24" xfId="0" applyFont="1" applyFill="1" applyBorder="1"/>
    <xf numFmtId="0" fontId="5" fillId="6" borderId="13" xfId="0" applyFont="1" applyFill="1" applyBorder="1" applyAlignment="1">
      <alignment horizontal="center" vertical="center"/>
    </xf>
    <xf numFmtId="0" fontId="7" fillId="7" borderId="5" xfId="0" applyFont="1" applyFill="1" applyBorder="1"/>
    <xf numFmtId="0" fontId="5" fillId="6" borderId="5" xfId="0" applyFont="1" applyFill="1" applyBorder="1" applyAlignment="1">
      <alignment horizontal="center" vertical="center"/>
    </xf>
    <xf numFmtId="0" fontId="7" fillId="10" borderId="23" xfId="0" applyFont="1" applyFill="1" applyBorder="1"/>
    <xf numFmtId="0" fontId="7" fillId="10" borderId="1" xfId="0" applyFont="1" applyFill="1" applyBorder="1"/>
    <xf numFmtId="0" fontId="7" fillId="10" borderId="24" xfId="0" applyFont="1" applyFill="1" applyBorder="1"/>
    <xf numFmtId="0" fontId="7" fillId="8" borderId="26" xfId="0" applyFont="1" applyFill="1" applyBorder="1" applyAlignment="1">
      <alignment horizontal="left" vertical="center"/>
    </xf>
    <xf numFmtId="0" fontId="5" fillId="6" borderId="23" xfId="0" applyFont="1" applyFill="1" applyBorder="1" applyAlignment="1">
      <alignment horizontal="center"/>
    </xf>
    <xf numFmtId="0" fontId="7" fillId="5" borderId="23" xfId="0" applyFont="1" applyFill="1" applyBorder="1"/>
    <xf numFmtId="0" fontId="8" fillId="0" borderId="13" xfId="0" applyFont="1" applyBorder="1"/>
    <xf numFmtId="0" fontId="7" fillId="12" borderId="23" xfId="0" applyFont="1" applyFill="1" applyBorder="1"/>
    <xf numFmtId="0" fontId="7" fillId="12" borderId="24" xfId="0" applyFont="1" applyFill="1" applyBorder="1"/>
    <xf numFmtId="0" fontId="7" fillId="5" borderId="24" xfId="0" applyFont="1" applyFill="1" applyBorder="1"/>
    <xf numFmtId="0" fontId="5" fillId="3" borderId="3" xfId="0" applyFont="1" applyFill="1" applyBorder="1" applyAlignment="1">
      <alignment horizontal="left" vertical="top" wrapText="1"/>
    </xf>
    <xf numFmtId="0" fontId="5" fillId="3" borderId="23" xfId="0" applyFont="1" applyFill="1" applyBorder="1" applyAlignment="1">
      <alignment horizontal="center" vertical="top" wrapText="1"/>
    </xf>
    <xf numFmtId="0" fontId="7" fillId="13" borderId="5" xfId="0" applyFont="1" applyFill="1" applyBorder="1"/>
    <xf numFmtId="0" fontId="5" fillId="3" borderId="23" xfId="0" applyFont="1" applyFill="1" applyBorder="1" applyAlignment="1">
      <alignment horizontal="left" vertical="top" wrapText="1"/>
    </xf>
    <xf numFmtId="0" fontId="5" fillId="3" borderId="10" xfId="0" applyFont="1" applyFill="1" applyBorder="1" applyAlignment="1">
      <alignment horizontal="left" vertical="top" wrapText="1"/>
    </xf>
    <xf numFmtId="0" fontId="7" fillId="13" borderId="23" xfId="0" applyFont="1" applyFill="1" applyBorder="1" applyAlignment="1">
      <alignment vertical="top" wrapText="1"/>
    </xf>
    <xf numFmtId="0" fontId="5" fillId="3" borderId="11" xfId="0" applyFont="1" applyFill="1" applyBorder="1" applyAlignment="1">
      <alignment horizontal="left" vertical="top"/>
    </xf>
    <xf numFmtId="0" fontId="5" fillId="6" borderId="9" xfId="0" applyFont="1" applyFill="1" applyBorder="1" applyAlignment="1">
      <alignment wrapText="1"/>
    </xf>
    <xf numFmtId="0" fontId="7" fillId="10" borderId="23" xfId="0" applyFont="1" applyFill="1" applyBorder="1" applyAlignment="1">
      <alignment wrapText="1"/>
    </xf>
    <xf numFmtId="0" fontId="7" fillId="10" borderId="5" xfId="0" applyFont="1" applyFill="1" applyBorder="1" applyAlignment="1">
      <alignment wrapText="1"/>
    </xf>
    <xf numFmtId="0" fontId="5" fillId="6" borderId="10" xfId="0" applyFont="1" applyFill="1" applyBorder="1" applyAlignment="1">
      <alignment wrapText="1"/>
    </xf>
    <xf numFmtId="8" fontId="7" fillId="10" borderId="5" xfId="0" applyNumberFormat="1" applyFont="1" applyFill="1" applyBorder="1" applyAlignment="1">
      <alignment wrapText="1"/>
    </xf>
    <xf numFmtId="0" fontId="5" fillId="6" borderId="11" xfId="0" applyFont="1" applyFill="1" applyBorder="1" applyAlignment="1">
      <alignment wrapText="1"/>
    </xf>
    <xf numFmtId="0" fontId="7" fillId="8" borderId="23" xfId="0" applyFont="1" applyFill="1" applyBorder="1" applyAlignment="1">
      <alignment wrapText="1"/>
    </xf>
    <xf numFmtId="0" fontId="5" fillId="4" borderId="26" xfId="0" applyFont="1" applyFill="1" applyBorder="1"/>
    <xf numFmtId="0" fontId="5" fillId="4" borderId="23" xfId="0" applyFont="1" applyFill="1" applyBorder="1"/>
    <xf numFmtId="0" fontId="5" fillId="4" borderId="1" xfId="0" applyFont="1" applyFill="1" applyBorder="1"/>
    <xf numFmtId="0" fontId="5" fillId="6" borderId="9" xfId="0" applyFont="1" applyFill="1" applyBorder="1"/>
    <xf numFmtId="0" fontId="5" fillId="6" borderId="10" xfId="0" applyFont="1" applyFill="1" applyBorder="1"/>
    <xf numFmtId="0" fontId="7" fillId="7" borderId="26" xfId="0" applyFont="1" applyFill="1" applyBorder="1" applyAlignment="1">
      <alignment horizontal="left" vertical="center"/>
    </xf>
    <xf numFmtId="0" fontId="7" fillId="5" borderId="0" xfId="0" applyFont="1" applyFill="1"/>
    <xf numFmtId="0" fontId="2" fillId="5" borderId="26" xfId="0" applyFont="1" applyFill="1" applyBorder="1" applyAlignment="1">
      <alignment vertical="center"/>
    </xf>
    <xf numFmtId="0" fontId="2" fillId="5" borderId="23" xfId="0" applyFont="1" applyFill="1" applyBorder="1" applyAlignment="1">
      <alignment vertical="center"/>
    </xf>
    <xf numFmtId="0" fontId="12" fillId="5" borderId="23" xfId="0" applyFont="1" applyFill="1" applyBorder="1"/>
    <xf numFmtId="0" fontId="2" fillId="5" borderId="5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5" fillId="14" borderId="5" xfId="0" applyFont="1" applyFill="1" applyBorder="1" applyAlignment="1">
      <alignment horizontal="center"/>
    </xf>
    <xf numFmtId="0" fontId="5" fillId="4" borderId="12" xfId="0" applyFont="1" applyFill="1" applyBorder="1"/>
    <xf numFmtId="0" fontId="5" fillId="6" borderId="11" xfId="0" applyFont="1" applyFill="1" applyBorder="1"/>
    <xf numFmtId="0" fontId="7" fillId="5" borderId="23" xfId="0" applyFont="1" applyFill="1" applyBorder="1" applyAlignment="1">
      <alignment horizontal="left" vertical="top" wrapText="1"/>
    </xf>
    <xf numFmtId="0" fontId="7" fillId="5" borderId="5" xfId="0" applyFont="1" applyFill="1" applyBorder="1" applyAlignment="1">
      <alignment vertical="top"/>
    </xf>
    <xf numFmtId="0" fontId="7" fillId="9" borderId="24" xfId="0" applyFont="1" applyFill="1" applyBorder="1"/>
    <xf numFmtId="0" fontId="5" fillId="6" borderId="25" xfId="0" applyFont="1" applyFill="1" applyBorder="1"/>
    <xf numFmtId="0" fontId="5" fillId="6" borderId="23" xfId="0" applyFont="1" applyFill="1" applyBorder="1"/>
    <xf numFmtId="0" fontId="7" fillId="8" borderId="3" xfId="0" applyFont="1" applyFill="1" applyBorder="1" applyAlignment="1">
      <alignment vertical="top"/>
    </xf>
    <xf numFmtId="0" fontId="7" fillId="10" borderId="3" xfId="0" applyFont="1" applyFill="1" applyBorder="1" applyAlignment="1">
      <alignment vertical="center" wrapText="1"/>
    </xf>
    <xf numFmtId="0" fontId="7" fillId="9" borderId="5" xfId="0" applyFont="1" applyFill="1" applyBorder="1" applyAlignment="1">
      <alignment wrapText="1"/>
    </xf>
    <xf numFmtId="0" fontId="7" fillId="7" borderId="3" xfId="0" applyFont="1" applyFill="1" applyBorder="1" applyAlignment="1">
      <alignment wrapText="1"/>
    </xf>
    <xf numFmtId="0" fontId="15" fillId="17" borderId="3" xfId="0" applyFont="1" applyFill="1" applyBorder="1" applyAlignment="1">
      <alignment vertical="center"/>
    </xf>
    <xf numFmtId="0" fontId="15" fillId="18" borderId="3" xfId="0" applyFont="1" applyFill="1" applyBorder="1" applyAlignment="1">
      <alignment vertical="center"/>
    </xf>
    <xf numFmtId="0" fontId="7" fillId="7" borderId="5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 wrapText="1"/>
    </xf>
    <xf numFmtId="0" fontId="7" fillId="9" borderId="3" xfId="0" applyFont="1" applyFill="1" applyBorder="1" applyAlignment="1">
      <alignment vertical="center" wrapText="1"/>
    </xf>
    <xf numFmtId="0" fontId="8" fillId="13" borderId="8" xfId="0" applyFont="1" applyFill="1" applyBorder="1" applyAlignment="1">
      <alignment horizontal="left" vertical="center"/>
    </xf>
    <xf numFmtId="0" fontId="8" fillId="13" borderId="9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0" fontId="8" fillId="5" borderId="9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 vertical="center"/>
    </xf>
    <xf numFmtId="0" fontId="8" fillId="13" borderId="2" xfId="0" applyFont="1" applyFill="1" applyBorder="1" applyAlignment="1">
      <alignment horizontal="left" vertical="center"/>
    </xf>
    <xf numFmtId="0" fontId="7" fillId="13" borderId="1" xfId="0" applyFont="1" applyFill="1" applyBorder="1" applyAlignment="1">
      <alignment horizontal="left" vertical="center"/>
    </xf>
    <xf numFmtId="0" fontId="7" fillId="13" borderId="10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left" vertical="center" wrapText="1"/>
    </xf>
    <xf numFmtId="0" fontId="7" fillId="12" borderId="10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right" vertical="center"/>
    </xf>
    <xf numFmtId="0" fontId="7" fillId="5" borderId="11" xfId="0" applyFont="1" applyFill="1" applyBorder="1" applyAlignment="1">
      <alignment horizontal="right" vertical="center"/>
    </xf>
    <xf numFmtId="0" fontId="7" fillId="13" borderId="1" xfId="0" applyFont="1" applyFill="1" applyBorder="1" applyAlignment="1">
      <alignment horizontal="left" vertical="center" wrapText="1"/>
    </xf>
    <xf numFmtId="0" fontId="7" fillId="13" borderId="10" xfId="0" applyFont="1" applyFill="1" applyBorder="1" applyAlignment="1">
      <alignment horizontal="left" vertical="center" wrapText="1"/>
    </xf>
    <xf numFmtId="0" fontId="7" fillId="13" borderId="3" xfId="0" applyFont="1" applyFill="1" applyBorder="1" applyAlignment="1">
      <alignment horizontal="right" vertical="center"/>
    </xf>
    <xf numFmtId="0" fontId="7" fillId="13" borderId="11" xfId="0" applyFont="1" applyFill="1" applyBorder="1" applyAlignment="1">
      <alignment horizontal="right" vertical="center"/>
    </xf>
    <xf numFmtId="0" fontId="8" fillId="10" borderId="8" xfId="0" applyFont="1" applyFill="1" applyBorder="1" applyAlignment="1">
      <alignment horizontal="left" vertical="center" wrapText="1"/>
    </xf>
    <xf numFmtId="0" fontId="8" fillId="10" borderId="9" xfId="0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 vertical="center" wrapText="1"/>
    </xf>
    <xf numFmtId="0" fontId="8" fillId="9" borderId="8" xfId="0" applyFont="1" applyFill="1" applyBorder="1" applyAlignment="1">
      <alignment horizontal="left" vertical="center" wrapText="1"/>
    </xf>
    <xf numFmtId="0" fontId="8" fillId="9" borderId="9" xfId="0" applyFont="1" applyFill="1" applyBorder="1" applyAlignment="1">
      <alignment horizontal="left" vertical="center" wrapText="1"/>
    </xf>
    <xf numFmtId="0" fontId="8" fillId="8" borderId="2" xfId="0" applyFont="1" applyFill="1" applyBorder="1" applyAlignment="1">
      <alignment horizontal="left" vertical="center" wrapText="1"/>
    </xf>
    <xf numFmtId="0" fontId="8" fillId="8" borderId="8" xfId="0" applyFont="1" applyFill="1" applyBorder="1" applyAlignment="1">
      <alignment horizontal="left" vertical="center" wrapText="1"/>
    </xf>
    <xf numFmtId="0" fontId="8" fillId="8" borderId="9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0" fontId="7" fillId="5" borderId="10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left" vertical="center"/>
    </xf>
    <xf numFmtId="0" fontId="7" fillId="12" borderId="10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7" fillId="5" borderId="8" xfId="0" applyFont="1" applyFill="1" applyBorder="1" applyAlignment="1">
      <alignment horizontal="left" vertical="center"/>
    </xf>
    <xf numFmtId="0" fontId="7" fillId="5" borderId="9" xfId="0" applyFont="1" applyFill="1" applyBorder="1" applyAlignment="1">
      <alignment horizontal="left" vertical="center"/>
    </xf>
    <xf numFmtId="0" fontId="7" fillId="5" borderId="12" xfId="0" applyFont="1" applyFill="1" applyBorder="1" applyAlignment="1">
      <alignment horizontal="left" vertical="center" wrapText="1"/>
    </xf>
    <xf numFmtId="0" fontId="8" fillId="7" borderId="7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8" fillId="8" borderId="2" xfId="0" applyFont="1" applyFill="1" applyBorder="1" applyAlignment="1">
      <alignment horizontal="left" vertical="center"/>
    </xf>
    <xf numFmtId="0" fontId="8" fillId="8" borderId="9" xfId="0" applyFont="1" applyFill="1" applyBorder="1" applyAlignment="1">
      <alignment horizontal="left" vertical="center"/>
    </xf>
    <xf numFmtId="0" fontId="8" fillId="9" borderId="2" xfId="0" applyFont="1" applyFill="1" applyBorder="1" applyAlignment="1">
      <alignment horizontal="left" vertical="center"/>
    </xf>
    <xf numFmtId="0" fontId="8" fillId="9" borderId="8" xfId="0" applyFont="1" applyFill="1" applyBorder="1" applyAlignment="1">
      <alignment horizontal="left" vertical="center"/>
    </xf>
    <xf numFmtId="0" fontId="8" fillId="9" borderId="9" xfId="0" applyFont="1" applyFill="1" applyBorder="1" applyAlignment="1">
      <alignment horizontal="left" vertical="center"/>
    </xf>
    <xf numFmtId="0" fontId="8" fillId="8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7" fillId="7" borderId="9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8" borderId="10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7" fillId="10" borderId="8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left" vertical="center" wrapText="1"/>
    </xf>
    <xf numFmtId="0" fontId="7" fillId="9" borderId="9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7" fillId="8" borderId="9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5" fillId="6" borderId="11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left" vertical="center" wrapText="1"/>
    </xf>
    <xf numFmtId="0" fontId="7" fillId="12" borderId="8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left" vertical="center"/>
    </xf>
    <xf numFmtId="0" fontId="7" fillId="10" borderId="10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7" borderId="10" xfId="0" applyFont="1" applyFill="1" applyBorder="1" applyAlignment="1">
      <alignment horizontal="left" vertical="center"/>
    </xf>
    <xf numFmtId="0" fontId="7" fillId="10" borderId="12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left" vertical="center"/>
    </xf>
    <xf numFmtId="0" fontId="7" fillId="12" borderId="1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 vertical="center"/>
    </xf>
  </cellXfs>
  <cellStyles count="46">
    <cellStyle name="20% - Accent1 2" xfId="3" xr:uid="{D66FF648-F528-4BBE-8ABE-3757B5023374}"/>
    <cellStyle name="20% - Accent2 2" xfId="4" xr:uid="{A0B41FC6-D3BA-4DA5-AD0F-52F53FA4264C}"/>
    <cellStyle name="20% - Accent3 2" xfId="5" xr:uid="{7FF1C1C2-2179-4099-A3B8-3A4B857349A8}"/>
    <cellStyle name="20% - Accent4 2" xfId="6" xr:uid="{5BCE7111-0667-4149-B930-57506E676AAC}"/>
    <cellStyle name="20% - Accent5 2" xfId="7" xr:uid="{9DF0F7DD-630A-4333-8962-4A9821073C3E}"/>
    <cellStyle name="20% - Accent6 2" xfId="8" xr:uid="{A1D01876-ED90-4179-A345-ACF8BF6EA2CC}"/>
    <cellStyle name="40% - Accent1 2" xfId="9" xr:uid="{5828815D-11EB-42C9-8331-4AA2B16948B9}"/>
    <cellStyle name="40% - Accent2 2" xfId="10" xr:uid="{A6735A8D-05A4-43EA-A10D-3A1F9552714B}"/>
    <cellStyle name="40% - Accent3 2" xfId="11" xr:uid="{7E68A7B1-D4E9-41A4-9D51-F0D387FE82D4}"/>
    <cellStyle name="40% - Accent4 2" xfId="12" xr:uid="{4FFE2801-7360-40ED-9276-C7DCF54AEAFA}"/>
    <cellStyle name="40% - Accent5 2" xfId="13" xr:uid="{88D4E0C1-41FB-46B1-A5E5-872CBCDEFA78}"/>
    <cellStyle name="40% - Accent6 2" xfId="14" xr:uid="{147D08AA-2563-4948-8B20-1C58DCDAD30B}"/>
    <cellStyle name="60% - Accent1 2" xfId="15" xr:uid="{5A934183-E341-4A93-A0B6-5821A30EC1E6}"/>
    <cellStyle name="60% - Accent2 2" xfId="16" xr:uid="{BB497F85-390A-4AE4-90C4-DAE427297758}"/>
    <cellStyle name="60% - Accent3 2" xfId="17" xr:uid="{A713A276-9FE3-4304-A59F-11B30DF35D40}"/>
    <cellStyle name="60% - Accent4 2" xfId="18" xr:uid="{B3383D2C-812D-42EC-93EE-2CA859E38B97}"/>
    <cellStyle name="60% - Accent5 2" xfId="19" xr:uid="{79C43FEF-F3A0-4846-9E75-BCF8A3FB745C}"/>
    <cellStyle name="60% - Accent6 2" xfId="20" xr:uid="{C7805905-9EEA-4B63-93EC-CBB2BBADB240}"/>
    <cellStyle name="Accent1 2" xfId="21" xr:uid="{54819D07-5D5B-4DA6-9405-46B584F1E60C}"/>
    <cellStyle name="Accent2 2" xfId="22" xr:uid="{12CD75B5-8FF4-452B-93ED-25ABF58247B7}"/>
    <cellStyle name="Accent3 2" xfId="23" xr:uid="{C2B13222-27BD-4D09-9015-1EC6540006F0}"/>
    <cellStyle name="Accent4 2" xfId="24" xr:uid="{3D586A87-1A4B-4B2C-A8AA-F21D86AD8330}"/>
    <cellStyle name="Accent5 2" xfId="25" xr:uid="{DF4BDA58-1407-483A-892C-FC14D9B40F0C}"/>
    <cellStyle name="Accent6 2" xfId="26" xr:uid="{533F4867-BF07-4FBF-B976-DA016F6E5269}"/>
    <cellStyle name="Bad 2" xfId="27" xr:uid="{5C3BC59C-EB19-40C4-80D9-6651989968FC}"/>
    <cellStyle name="Calculation 2" xfId="28" xr:uid="{0BC19A2E-A384-4569-ACF5-949086880ACF}"/>
    <cellStyle name="Check Cell 2" xfId="29" xr:uid="{21705EBB-85DD-411E-9914-E0AD45DEB5FA}"/>
    <cellStyle name="Explanatory Text 2" xfId="30" xr:uid="{FBAF93BD-A433-426E-BCCB-6D622CC435C8}"/>
    <cellStyle name="Good 2" xfId="31" xr:uid="{A46C8F89-523A-4621-BC80-56D6ED29245B}"/>
    <cellStyle name="Heading 1 2" xfId="32" xr:uid="{F2B3E5A3-B7A1-4493-B914-DAC3E77B4A9C}"/>
    <cellStyle name="Heading 2 2" xfId="33" xr:uid="{6B1322A9-7DC7-4CF5-9FEB-0334BD599E9F}"/>
    <cellStyle name="Heading 3 2" xfId="34" xr:uid="{7E93D849-2763-4095-95E7-FAE3A3E22B6F}"/>
    <cellStyle name="Heading 4 2" xfId="35" xr:uid="{C487F353-0828-4AD5-A3B9-7DC6CA40B01F}"/>
    <cellStyle name="Hyperlink" xfId="1" builtinId="8"/>
    <cellStyle name="Hyperlink 2" xfId="36" xr:uid="{E91F7F04-14B8-4829-B9F6-CF446F92B3DE}"/>
    <cellStyle name="Input 2" xfId="37" xr:uid="{2108BFB8-5253-4083-BBA8-DC9A4940ECA8}"/>
    <cellStyle name="Linked Cell 2" xfId="38" xr:uid="{D0A89EA2-88B9-44D0-9069-546E2EAE3A27}"/>
    <cellStyle name="Neutral 2" xfId="39" xr:uid="{AA94CA69-9423-4C45-BB09-ACB2D92A3CBA}"/>
    <cellStyle name="Normal" xfId="0" builtinId="0"/>
    <cellStyle name="Normal 2" xfId="2" xr:uid="{05ADAACF-0B41-4769-B554-85CE1C26E833}"/>
    <cellStyle name="Note 2" xfId="40" xr:uid="{9DE42194-7C1D-4745-B2DE-B75768178409}"/>
    <cellStyle name="Output 2" xfId="41" xr:uid="{FA39BD76-0326-465F-932D-239637E70B72}"/>
    <cellStyle name="Title 2" xfId="42" xr:uid="{787214D4-7E86-4436-A179-1FA9F478C1A0}"/>
    <cellStyle name="Total 2" xfId="43" xr:uid="{1CCDA422-7652-4F6D-9DD9-76CCE12163BA}"/>
    <cellStyle name="Warning Text 2" xfId="44" xr:uid="{F6192CF4-2168-4D8C-B8E0-F73474B2786C}"/>
    <cellStyle name="標準_AnywarpJ3_F03_JSP Unit Generating_Detail Function(案)" xfId="45" xr:uid="{CCBCB8FF-9F5A-44C8-AE34-89270BC774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2675600</xdr:colOff>
      <xdr:row>23</xdr:row>
      <xdr:rowOff>60182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41484" cy="416402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479350</xdr:colOff>
      <xdr:row>13</xdr:row>
      <xdr:rowOff>70179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5E0FD6-5D3E-CEB5-14E5-CF8549805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76190" cy="2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114300</xdr:rowOff>
    </xdr:from>
    <xdr:to>
      <xdr:col>1</xdr:col>
      <xdr:colOff>1117960</xdr:colOff>
      <xdr:row>17</xdr:row>
      <xdr:rowOff>106590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DB1BAC-3316-5922-7FC3-6D4AF3EC3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91740"/>
          <a:ext cx="2200000" cy="72381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195519</xdr:colOff>
      <xdr:row>24</xdr:row>
      <xdr:rowOff>29928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A12B54-F8D5-281D-80CE-151A4A5BC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85714" cy="441904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1243330</xdr:colOff>
      <xdr:row>12</xdr:row>
      <xdr:rowOff>62583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C9C438-2CCA-CC7F-55C9-B527E052F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76190" cy="225714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120156</xdr:colOff>
      <xdr:row>3</xdr:row>
      <xdr:rowOff>57559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F763B5-5CC7-6752-0038-60A05050A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66667" cy="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51660</xdr:rowOff>
    </xdr:from>
    <xdr:to>
      <xdr:col>3</xdr:col>
      <xdr:colOff>637024</xdr:colOff>
      <xdr:row>13</xdr:row>
      <xdr:rowOff>167335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6A062A-DAFC-159A-0A5E-4663C52E3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4101"/>
          <a:ext cx="3980952" cy="192381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714936</xdr:colOff>
      <xdr:row>12</xdr:row>
      <xdr:rowOff>33704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53F122-42A6-2EC1-FF2D-61DDCA899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265420" cy="2228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38661</xdr:rowOff>
    </xdr:from>
    <xdr:to>
      <xdr:col>1</xdr:col>
      <xdr:colOff>4086139</xdr:colOff>
      <xdr:row>25</xdr:row>
      <xdr:rowOff>59946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7955"/>
          <a:ext cx="5906842" cy="43300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1850626</xdr:colOff>
      <xdr:row>14</xdr:row>
      <xdr:rowOff>168018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56063" cy="26819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</xdr:col>
      <xdr:colOff>1543962</xdr:colOff>
      <xdr:row>54</xdr:row>
      <xdr:rowOff>154848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2D6D4F-F0B9-75E6-A60E-2F99C32BB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968343"/>
          <a:ext cx="3590476" cy="21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312420</xdr:colOff>
      <xdr:row>17</xdr:row>
      <xdr:rowOff>130430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8F9BA7-CDD4-8D8B-4028-288B28803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0520"/>
          <a:ext cx="6248400" cy="28736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536131</xdr:colOff>
      <xdr:row>17</xdr:row>
      <xdr:rowOff>94218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9A6BC8-FD07-0FB1-6073-FBFA36FF6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0520"/>
          <a:ext cx="8628571" cy="29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38100</xdr:rowOff>
    </xdr:from>
    <xdr:to>
      <xdr:col>3</xdr:col>
      <xdr:colOff>2669295</xdr:colOff>
      <xdr:row>18</xdr:row>
      <xdr:rowOff>131082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B59149-171B-CBC6-F03E-A841873AE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8620"/>
          <a:ext cx="8704762" cy="29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68580</xdr:rowOff>
    </xdr:from>
    <xdr:to>
      <xdr:col>5</xdr:col>
      <xdr:colOff>1218647</xdr:colOff>
      <xdr:row>18</xdr:row>
      <xdr:rowOff>17283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914E2B-9394-B555-2704-FA18A9151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3840"/>
          <a:ext cx="7520940" cy="29433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2</xdr:col>
      <xdr:colOff>1399540</xdr:colOff>
      <xdr:row>19</xdr:row>
      <xdr:rowOff>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A777C7-C17E-2BA1-D128-240A3459E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168139" cy="314460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155532</xdr:colOff>
      <xdr:row>13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1B65CC-7A8A-FFD2-B695-BC136D4B1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071871" cy="2506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@123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topLeftCell="A7" zoomScale="85" zoomScaleNormal="85" workbookViewId="0">
      <selection activeCell="A30" sqref="A30:D31"/>
    </sheetView>
  </sheetViews>
  <sheetFormatPr defaultColWidth="11.33203125" defaultRowHeight="14.4"/>
  <cols>
    <col min="1" max="1" width="18.33203125" style="5" bestFit="1" customWidth="1"/>
    <col min="2" max="2" width="28.77734375" style="5" bestFit="1" customWidth="1"/>
    <col min="3" max="3" width="15.5546875" style="5" bestFit="1" customWidth="1"/>
    <col min="4" max="4" width="55.21875" style="5" bestFit="1" customWidth="1"/>
    <col min="5" max="5" width="17.109375" style="5" bestFit="1" customWidth="1"/>
    <col min="6" max="6" width="13.6640625" style="5" customWidth="1"/>
    <col min="7" max="7" width="27.77734375" style="5" customWidth="1"/>
    <col min="8" max="8" width="16.33203125" style="5" customWidth="1"/>
    <col min="9" max="9" width="11.5546875" style="5" customWidth="1"/>
    <col min="10" max="10" width="19.5546875" style="5" customWidth="1"/>
    <col min="11" max="12" width="11.33203125" style="5"/>
    <col min="13" max="13" width="32.5546875" style="5" customWidth="1"/>
    <col min="14" max="16384" width="11.33203125" style="5"/>
  </cols>
  <sheetData>
    <row r="1" spans="1:1">
      <c r="A1" s="4"/>
    </row>
    <row r="27" spans="1:5">
      <c r="A27" s="4" t="s">
        <v>0</v>
      </c>
    </row>
    <row r="29" spans="1:5">
      <c r="A29" s="125" t="s">
        <v>1</v>
      </c>
      <c r="B29" s="127" t="s">
        <v>2</v>
      </c>
      <c r="C29" s="128" t="s">
        <v>92</v>
      </c>
      <c r="D29" s="124" t="s">
        <v>3</v>
      </c>
      <c r="E29" s="130" t="s">
        <v>93</v>
      </c>
    </row>
    <row r="30" spans="1:5" ht="15.6" customHeight="1">
      <c r="A30" s="169" t="s">
        <v>5</v>
      </c>
      <c r="B30" s="126" t="s">
        <v>143</v>
      </c>
      <c r="C30" s="126"/>
      <c r="D30" s="129" t="s">
        <v>152</v>
      </c>
      <c r="E30" s="126"/>
    </row>
    <row r="31" spans="1:5">
      <c r="A31" s="170"/>
      <c r="B31" s="10" t="s">
        <v>144</v>
      </c>
      <c r="C31" s="10"/>
      <c r="D31" s="37" t="s">
        <v>153</v>
      </c>
      <c r="E31" s="10"/>
    </row>
    <row r="32" spans="1:5" ht="15.6" customHeight="1">
      <c r="A32" s="171" t="s">
        <v>6</v>
      </c>
      <c r="B32" s="11" t="s">
        <v>145</v>
      </c>
      <c r="C32" s="197"/>
      <c r="D32" s="177" t="s">
        <v>154</v>
      </c>
      <c r="E32" s="179"/>
    </row>
    <row r="33" spans="1:5" ht="27.6" customHeight="1">
      <c r="A33" s="172"/>
      <c r="B33" s="38" t="s">
        <v>146</v>
      </c>
      <c r="C33" s="198"/>
      <c r="D33" s="178"/>
      <c r="E33" s="180"/>
    </row>
    <row r="34" spans="1:5" ht="15.6" customHeight="1">
      <c r="A34" s="174" t="s">
        <v>7</v>
      </c>
      <c r="B34" s="175" t="s">
        <v>147</v>
      </c>
      <c r="C34" s="29">
        <v>6</v>
      </c>
      <c r="D34" s="185" t="s">
        <v>155</v>
      </c>
      <c r="E34" s="187">
        <v>5.59</v>
      </c>
    </row>
    <row r="35" spans="1:5" ht="15.6" customHeight="1">
      <c r="A35" s="169"/>
      <c r="B35" s="176"/>
      <c r="C35" s="10">
        <v>19</v>
      </c>
      <c r="D35" s="186"/>
      <c r="E35" s="188"/>
    </row>
    <row r="36" spans="1:5">
      <c r="A36" s="169"/>
      <c r="B36" s="175" t="s">
        <v>148</v>
      </c>
      <c r="C36" s="39">
        <v>19.100000000000001</v>
      </c>
      <c r="D36" s="40" t="s">
        <v>156</v>
      </c>
      <c r="E36" s="29"/>
    </row>
    <row r="37" spans="1:5" ht="15.6" customHeight="1">
      <c r="A37" s="170"/>
      <c r="B37" s="176"/>
      <c r="C37" s="10">
        <v>24</v>
      </c>
      <c r="D37" s="37" t="s">
        <v>157</v>
      </c>
      <c r="E37" s="10"/>
    </row>
    <row r="38" spans="1:5" ht="15.6" customHeight="1">
      <c r="A38" s="171" t="s">
        <v>9</v>
      </c>
      <c r="B38" s="197" t="s">
        <v>149</v>
      </c>
      <c r="C38" s="11">
        <v>0</v>
      </c>
      <c r="D38" s="177" t="s">
        <v>158</v>
      </c>
      <c r="E38" s="183">
        <v>-0.01</v>
      </c>
    </row>
    <row r="39" spans="1:5" ht="15" customHeight="1">
      <c r="A39" s="173"/>
      <c r="B39" s="198"/>
      <c r="C39" s="21">
        <v>16</v>
      </c>
      <c r="D39" s="178"/>
      <c r="E39" s="184"/>
    </row>
    <row r="40" spans="1:5" ht="15" customHeight="1">
      <c r="A40" s="173"/>
      <c r="B40" s="197" t="s">
        <v>150</v>
      </c>
      <c r="C40" s="11">
        <v>16.010000000000002</v>
      </c>
      <c r="D40" s="41"/>
      <c r="E40" s="11"/>
    </row>
    <row r="41" spans="1:5">
      <c r="A41" s="173"/>
      <c r="B41" s="198"/>
      <c r="C41" s="21">
        <v>60</v>
      </c>
      <c r="D41" s="42"/>
      <c r="E41" s="21"/>
    </row>
    <row r="42" spans="1:5">
      <c r="A42" s="173"/>
      <c r="B42" s="199" t="s">
        <v>151</v>
      </c>
      <c r="C42" s="11">
        <v>60.01</v>
      </c>
      <c r="D42" s="181" t="s">
        <v>159</v>
      </c>
      <c r="E42" s="183">
        <v>120.01</v>
      </c>
    </row>
    <row r="43" spans="1:5">
      <c r="A43" s="173"/>
      <c r="B43" s="200"/>
      <c r="C43" s="21">
        <v>120</v>
      </c>
      <c r="D43" s="182"/>
      <c r="E43" s="184"/>
    </row>
    <row r="44" spans="1:5" ht="15" customHeight="1">
      <c r="A44" s="173"/>
      <c r="B44" s="11"/>
      <c r="C44" s="11"/>
      <c r="D44" s="41" t="s">
        <v>160</v>
      </c>
      <c r="E44" s="11"/>
    </row>
    <row r="45" spans="1:5">
      <c r="A45" s="172"/>
      <c r="B45" s="21"/>
      <c r="C45" s="21"/>
      <c r="D45" s="42" t="s">
        <v>161</v>
      </c>
      <c r="E45" s="21"/>
    </row>
    <row r="49" spans="1:7">
      <c r="A49" s="4" t="s">
        <v>4</v>
      </c>
    </row>
    <row r="51" spans="1:7">
      <c r="A51" s="131" t="s">
        <v>10</v>
      </c>
      <c r="B51" s="43" t="s">
        <v>13</v>
      </c>
      <c r="C51" s="43" t="s">
        <v>5</v>
      </c>
      <c r="D51" s="134" t="s">
        <v>6</v>
      </c>
      <c r="E51" s="134" t="s">
        <v>7</v>
      </c>
      <c r="F51" s="43" t="s">
        <v>11</v>
      </c>
      <c r="G51" s="136" t="s">
        <v>12</v>
      </c>
    </row>
    <row r="52" spans="1:7">
      <c r="A52" s="189" t="s">
        <v>2</v>
      </c>
      <c r="B52" s="132">
        <v>1</v>
      </c>
      <c r="C52" s="132" t="s">
        <v>14</v>
      </c>
      <c r="D52" s="133" t="s">
        <v>8</v>
      </c>
      <c r="E52" s="133">
        <v>7.55</v>
      </c>
      <c r="F52" s="132">
        <v>8.4</v>
      </c>
      <c r="G52" s="135">
        <v>5</v>
      </c>
    </row>
    <row r="53" spans="1:7">
      <c r="A53" s="189"/>
      <c r="B53" s="44">
        <v>2</v>
      </c>
      <c r="C53" s="44" t="s">
        <v>15</v>
      </c>
      <c r="D53" s="44" t="s">
        <v>16</v>
      </c>
      <c r="E53" s="44">
        <v>20.440000000000001</v>
      </c>
      <c r="F53" s="44">
        <v>42.7</v>
      </c>
      <c r="G53" s="45">
        <v>8</v>
      </c>
    </row>
    <row r="54" spans="1:7">
      <c r="A54" s="190"/>
      <c r="B54" s="46">
        <v>3</v>
      </c>
      <c r="C54" s="46" t="s">
        <v>17</v>
      </c>
      <c r="D54" s="46" t="s">
        <v>16</v>
      </c>
      <c r="E54" s="46">
        <v>22.44</v>
      </c>
      <c r="F54" s="46">
        <v>65</v>
      </c>
      <c r="G54" s="47">
        <v>5.5</v>
      </c>
    </row>
    <row r="55" spans="1:7">
      <c r="A55" s="191" t="s">
        <v>94</v>
      </c>
      <c r="B55" s="48">
        <v>4</v>
      </c>
      <c r="C55" s="48" t="s">
        <v>15</v>
      </c>
      <c r="D55" s="48" t="s">
        <v>16</v>
      </c>
      <c r="E55" s="48">
        <v>6</v>
      </c>
      <c r="F55" s="48">
        <v>0</v>
      </c>
      <c r="G55" s="48">
        <v>3.5</v>
      </c>
    </row>
    <row r="56" spans="1:7">
      <c r="A56" s="192"/>
      <c r="B56" s="48">
        <v>5</v>
      </c>
      <c r="C56" s="48" t="s">
        <v>15</v>
      </c>
      <c r="D56" s="48" t="s">
        <v>16</v>
      </c>
      <c r="E56" s="48">
        <v>19</v>
      </c>
      <c r="F56" s="15">
        <v>16</v>
      </c>
      <c r="G56" s="48">
        <v>3.5</v>
      </c>
    </row>
    <row r="57" spans="1:7">
      <c r="A57" s="192"/>
      <c r="B57" s="48">
        <v>6</v>
      </c>
      <c r="C57" s="48" t="s">
        <v>15</v>
      </c>
      <c r="D57" s="48" t="s">
        <v>16</v>
      </c>
      <c r="E57" s="48">
        <v>19.010000000000002</v>
      </c>
      <c r="F57" s="49">
        <v>16.010000000000002</v>
      </c>
      <c r="G57" s="50">
        <v>8</v>
      </c>
    </row>
    <row r="58" spans="1:7">
      <c r="A58" s="192"/>
      <c r="B58" s="48">
        <v>7</v>
      </c>
      <c r="C58" s="48" t="s">
        <v>15</v>
      </c>
      <c r="D58" s="48" t="s">
        <v>16</v>
      </c>
      <c r="E58" s="48">
        <v>19.010000000000002</v>
      </c>
      <c r="F58" s="15">
        <v>60</v>
      </c>
      <c r="G58" s="50">
        <v>8</v>
      </c>
    </row>
    <row r="59" spans="1:7">
      <c r="A59" s="192"/>
      <c r="B59" s="48">
        <v>8</v>
      </c>
      <c r="C59" s="48" t="s">
        <v>15</v>
      </c>
      <c r="D59" s="48" t="s">
        <v>16</v>
      </c>
      <c r="E59" s="48">
        <v>24</v>
      </c>
      <c r="F59" s="49">
        <v>60.01</v>
      </c>
      <c r="G59" s="50">
        <v>5.5</v>
      </c>
    </row>
    <row r="60" spans="1:7">
      <c r="A60" s="193"/>
      <c r="B60" s="48">
        <v>9</v>
      </c>
      <c r="C60" s="48" t="s">
        <v>15</v>
      </c>
      <c r="D60" s="48" t="s">
        <v>16</v>
      </c>
      <c r="E60" s="48">
        <v>24</v>
      </c>
      <c r="F60" s="15">
        <v>120</v>
      </c>
      <c r="G60" s="50">
        <v>5.5</v>
      </c>
    </row>
    <row r="61" spans="1:7">
      <c r="A61" s="194" t="s">
        <v>3</v>
      </c>
      <c r="B61" s="51">
        <v>10</v>
      </c>
      <c r="C61" s="84" t="s">
        <v>18</v>
      </c>
      <c r="D61" s="51" t="s">
        <v>8</v>
      </c>
      <c r="E61" s="51">
        <v>7.55</v>
      </c>
      <c r="F61" s="51">
        <v>8.4</v>
      </c>
      <c r="G61" s="51" t="s">
        <v>19</v>
      </c>
    </row>
    <row r="62" spans="1:7">
      <c r="A62" s="195"/>
      <c r="B62" s="52">
        <v>11</v>
      </c>
      <c r="C62" s="52" t="s">
        <v>14</v>
      </c>
      <c r="D62" s="85" t="s">
        <v>20</v>
      </c>
      <c r="E62" s="52">
        <v>7.55</v>
      </c>
      <c r="F62" s="52">
        <v>8.4</v>
      </c>
      <c r="G62" s="53" t="s">
        <v>21</v>
      </c>
    </row>
    <row r="63" spans="1:7">
      <c r="A63" s="195"/>
      <c r="B63" s="44">
        <v>12</v>
      </c>
      <c r="C63" s="44" t="s">
        <v>14</v>
      </c>
      <c r="D63" s="44" t="s">
        <v>8</v>
      </c>
      <c r="E63" s="87">
        <v>4.4000000000000004</v>
      </c>
      <c r="F63" s="44">
        <v>8.4</v>
      </c>
      <c r="G63" s="44" t="s">
        <v>22</v>
      </c>
    </row>
    <row r="64" spans="1:7">
      <c r="A64" s="195"/>
      <c r="B64" s="46">
        <v>13</v>
      </c>
      <c r="C64" s="46" t="s">
        <v>14</v>
      </c>
      <c r="D64" s="46" t="s">
        <v>8</v>
      </c>
      <c r="E64" s="86" t="s">
        <v>25</v>
      </c>
      <c r="F64" s="46">
        <v>8.4</v>
      </c>
      <c r="G64" s="46" t="s">
        <v>22</v>
      </c>
    </row>
    <row r="65" spans="1:7">
      <c r="A65" s="195"/>
      <c r="B65" s="137">
        <v>14</v>
      </c>
      <c r="C65" s="44" t="s">
        <v>14</v>
      </c>
      <c r="D65" s="44" t="s">
        <v>8</v>
      </c>
      <c r="E65" s="44">
        <v>7.55</v>
      </c>
      <c r="F65" s="87" t="s">
        <v>23</v>
      </c>
      <c r="G65" s="44" t="s">
        <v>24</v>
      </c>
    </row>
    <row r="66" spans="1:7">
      <c r="A66" s="195"/>
      <c r="B66" s="46">
        <v>15</v>
      </c>
      <c r="C66" s="46" t="s">
        <v>14</v>
      </c>
      <c r="D66" s="46" t="s">
        <v>8</v>
      </c>
      <c r="E66" s="46">
        <v>7.55</v>
      </c>
      <c r="F66" s="88">
        <v>150.1</v>
      </c>
      <c r="G66" s="46" t="s">
        <v>24</v>
      </c>
    </row>
    <row r="67" spans="1:7">
      <c r="A67" s="196"/>
      <c r="B67" s="44">
        <v>16</v>
      </c>
      <c r="C67" s="44" t="s">
        <v>14</v>
      </c>
      <c r="D67" s="44" t="s">
        <v>8</v>
      </c>
      <c r="E67" s="44">
        <v>7.55</v>
      </c>
      <c r="F67" s="87">
        <f>L48</f>
        <v>0</v>
      </c>
      <c r="G67" s="44" t="s">
        <v>24</v>
      </c>
    </row>
    <row r="68" spans="1:7">
      <c r="A68" s="191" t="s">
        <v>95</v>
      </c>
      <c r="B68" s="48">
        <v>17</v>
      </c>
      <c r="C68" s="48" t="s">
        <v>14</v>
      </c>
      <c r="D68" s="48" t="s">
        <v>8</v>
      </c>
      <c r="E68" s="48">
        <v>5.59</v>
      </c>
      <c r="F68" s="49">
        <v>-0.01</v>
      </c>
      <c r="G68" s="48"/>
    </row>
    <row r="69" spans="1:7">
      <c r="A69" s="192"/>
      <c r="B69" s="48">
        <v>18</v>
      </c>
      <c r="C69" s="48" t="s">
        <v>14</v>
      </c>
      <c r="D69" s="48" t="s">
        <v>8</v>
      </c>
      <c r="E69" s="48">
        <v>5.59</v>
      </c>
      <c r="F69" s="49">
        <v>120.1</v>
      </c>
      <c r="G69" s="48"/>
    </row>
  </sheetData>
  <mergeCells count="22">
    <mergeCell ref="A52:A54"/>
    <mergeCell ref="A55:A60"/>
    <mergeCell ref="A61:A67"/>
    <mergeCell ref="A68:A69"/>
    <mergeCell ref="C32:C33"/>
    <mergeCell ref="B36:B37"/>
    <mergeCell ref="B38:B39"/>
    <mergeCell ref="B40:B41"/>
    <mergeCell ref="B42:B43"/>
    <mergeCell ref="D32:D33"/>
    <mergeCell ref="E32:E33"/>
    <mergeCell ref="D38:D39"/>
    <mergeCell ref="D42:D43"/>
    <mergeCell ref="E42:E43"/>
    <mergeCell ref="E38:E39"/>
    <mergeCell ref="D34:D35"/>
    <mergeCell ref="E34:E35"/>
    <mergeCell ref="A30:A31"/>
    <mergeCell ref="A32:A33"/>
    <mergeCell ref="A38:A45"/>
    <mergeCell ref="A34:A37"/>
    <mergeCell ref="B34:B3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D3EE-17D9-4DDC-B11A-C84D85770130}">
  <dimension ref="A21:H40"/>
  <sheetViews>
    <sheetView topLeftCell="D28" zoomScale="85" zoomScaleNormal="85" workbookViewId="0">
      <selection activeCell="G33" sqref="G33:H40"/>
    </sheetView>
  </sheetViews>
  <sheetFormatPr defaultRowHeight="14.4"/>
  <cols>
    <col min="1" max="1" width="15.77734375" customWidth="1"/>
    <col min="2" max="2" width="25.44140625" customWidth="1"/>
    <col min="3" max="3" width="16.6640625" customWidth="1"/>
    <col min="4" max="4" width="17.88671875" customWidth="1"/>
    <col min="5" max="5" width="17.44140625" customWidth="1"/>
    <col min="6" max="6" width="16.5546875" customWidth="1"/>
    <col min="7" max="7" width="47" customWidth="1"/>
  </cols>
  <sheetData>
    <row r="21" spans="1:5">
      <c r="A21" s="4" t="s">
        <v>0</v>
      </c>
    </row>
    <row r="22" spans="1:5">
      <c r="A22" s="101" t="s">
        <v>1</v>
      </c>
      <c r="B22" s="24" t="s">
        <v>2</v>
      </c>
      <c r="C22" s="24" t="s">
        <v>3</v>
      </c>
      <c r="D22" s="100" t="s">
        <v>94</v>
      </c>
      <c r="E22" s="102" t="s">
        <v>95</v>
      </c>
    </row>
    <row r="23" spans="1:5" ht="43.8" customHeight="1">
      <c r="A23" s="227" t="s">
        <v>167</v>
      </c>
      <c r="B23" s="154" t="s">
        <v>213</v>
      </c>
      <c r="C23" s="119"/>
      <c r="D23" s="155"/>
      <c r="E23" s="99"/>
    </row>
    <row r="24" spans="1:5">
      <c r="A24" s="227"/>
      <c r="B24" s="21" t="s">
        <v>210</v>
      </c>
      <c r="C24" s="21"/>
      <c r="D24" s="21"/>
      <c r="E24" s="21"/>
    </row>
    <row r="25" spans="1:5" ht="28.8">
      <c r="A25" s="227"/>
      <c r="B25" s="22" t="s">
        <v>211</v>
      </c>
      <c r="C25" s="21"/>
      <c r="D25" s="21"/>
      <c r="E25" s="21"/>
    </row>
    <row r="26" spans="1:5">
      <c r="A26" s="227"/>
      <c r="B26" s="21" t="s">
        <v>214</v>
      </c>
      <c r="C26" s="21"/>
      <c r="D26" s="21"/>
      <c r="E26" s="21"/>
    </row>
    <row r="27" spans="1:5" ht="28.8">
      <c r="A27" s="227"/>
      <c r="B27" s="22" t="s">
        <v>212</v>
      </c>
      <c r="C27" s="21"/>
      <c r="D27" s="21"/>
      <c r="E27" s="21"/>
    </row>
    <row r="28" spans="1:5">
      <c r="A28" s="227"/>
      <c r="B28" s="21" t="s">
        <v>209</v>
      </c>
      <c r="C28" s="21"/>
      <c r="D28" s="21"/>
      <c r="E28" s="21"/>
    </row>
    <row r="31" spans="1:5">
      <c r="A31" s="4" t="s">
        <v>141</v>
      </c>
      <c r="B31" s="5"/>
      <c r="C31" s="5"/>
      <c r="D31" s="5"/>
      <c r="E31" s="5"/>
    </row>
    <row r="33" spans="1:8">
      <c r="A33" s="244" t="s">
        <v>10</v>
      </c>
      <c r="B33" s="244" t="s">
        <v>142</v>
      </c>
      <c r="C33" s="235" t="s">
        <v>206</v>
      </c>
      <c r="D33" s="236"/>
      <c r="E33" s="237"/>
      <c r="F33" s="244" t="s">
        <v>203</v>
      </c>
      <c r="G33" s="244" t="s">
        <v>202</v>
      </c>
      <c r="H33" s="244" t="s">
        <v>204</v>
      </c>
    </row>
    <row r="34" spans="1:8">
      <c r="A34" s="245"/>
      <c r="B34" s="245"/>
      <c r="C34" s="118" t="s">
        <v>167</v>
      </c>
      <c r="D34" s="118" t="s">
        <v>73</v>
      </c>
      <c r="E34" s="118" t="s">
        <v>215</v>
      </c>
      <c r="F34" s="245"/>
      <c r="G34" s="245"/>
      <c r="H34" s="245"/>
    </row>
    <row r="35" spans="1:8">
      <c r="A35" s="258" t="s">
        <v>2</v>
      </c>
      <c r="B35" s="17">
        <v>1</v>
      </c>
      <c r="C35" s="98" t="s">
        <v>216</v>
      </c>
      <c r="D35" s="98">
        <v>2</v>
      </c>
      <c r="E35" s="98">
        <v>1</v>
      </c>
      <c r="F35" s="17" t="s">
        <v>217</v>
      </c>
      <c r="G35" s="17" t="s">
        <v>217</v>
      </c>
      <c r="H35" s="17" t="s">
        <v>260</v>
      </c>
    </row>
    <row r="36" spans="1:8">
      <c r="A36" s="259"/>
      <c r="B36" s="15">
        <v>2</v>
      </c>
      <c r="C36" s="17" t="s">
        <v>216</v>
      </c>
      <c r="D36" s="17">
        <v>2</v>
      </c>
      <c r="E36" s="17">
        <v>22</v>
      </c>
      <c r="F36" s="17" t="s">
        <v>216</v>
      </c>
      <c r="G36" s="17" t="s">
        <v>216</v>
      </c>
      <c r="H36" s="17" t="s">
        <v>260</v>
      </c>
    </row>
    <row r="37" spans="1:8" ht="28.8">
      <c r="A37" s="259"/>
      <c r="B37" s="17">
        <v>3</v>
      </c>
      <c r="C37" s="15" t="s">
        <v>216</v>
      </c>
      <c r="D37" s="15">
        <v>17</v>
      </c>
      <c r="E37" s="15">
        <v>3</v>
      </c>
      <c r="F37" s="15" t="s">
        <v>219</v>
      </c>
      <c r="G37" s="162" t="s">
        <v>275</v>
      </c>
      <c r="H37" s="162" t="s">
        <v>262</v>
      </c>
    </row>
    <row r="38" spans="1:8" ht="28.8">
      <c r="A38" s="259"/>
      <c r="B38" s="15">
        <v>4</v>
      </c>
      <c r="C38" s="17" t="s">
        <v>216</v>
      </c>
      <c r="D38" s="17">
        <v>2</v>
      </c>
      <c r="E38" s="17">
        <v>-5</v>
      </c>
      <c r="F38" s="17" t="s">
        <v>216</v>
      </c>
      <c r="G38" s="48" t="s">
        <v>276</v>
      </c>
      <c r="H38" s="48" t="s">
        <v>262</v>
      </c>
    </row>
    <row r="39" spans="1:8" ht="28.8">
      <c r="A39" s="259"/>
      <c r="B39" s="17">
        <v>5</v>
      </c>
      <c r="C39" s="15" t="s">
        <v>216</v>
      </c>
      <c r="D39" s="15">
        <v>-7</v>
      </c>
      <c r="E39" s="15">
        <v>4</v>
      </c>
      <c r="F39" s="15" t="s">
        <v>216</v>
      </c>
      <c r="G39" s="162" t="s">
        <v>277</v>
      </c>
      <c r="H39" s="162" t="s">
        <v>262</v>
      </c>
    </row>
    <row r="40" spans="1:8">
      <c r="A40" s="260"/>
      <c r="B40" s="15">
        <v>6</v>
      </c>
      <c r="C40" s="15" t="s">
        <v>218</v>
      </c>
      <c r="D40" s="15">
        <v>2</v>
      </c>
      <c r="E40" s="15">
        <v>1</v>
      </c>
      <c r="F40" s="15" t="s">
        <v>218</v>
      </c>
      <c r="G40" s="15" t="s">
        <v>218</v>
      </c>
      <c r="H40" s="15" t="s">
        <v>260</v>
      </c>
    </row>
  </sheetData>
  <mergeCells count="8">
    <mergeCell ref="G33:G34"/>
    <mergeCell ref="H33:H34"/>
    <mergeCell ref="A35:A40"/>
    <mergeCell ref="A23:A28"/>
    <mergeCell ref="B33:B34"/>
    <mergeCell ref="A33:A34"/>
    <mergeCell ref="F33:F34"/>
    <mergeCell ref="C33:E3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5F3D-BCD8-4393-9595-DE92F1665B2C}">
  <dimension ref="A28:H46"/>
  <sheetViews>
    <sheetView zoomScale="74" workbookViewId="0">
      <selection activeCell="J42" sqref="J42"/>
    </sheetView>
  </sheetViews>
  <sheetFormatPr defaultRowHeight="14.4"/>
  <cols>
    <col min="1" max="1" width="19.5546875" customWidth="1"/>
    <col min="2" max="2" width="21.33203125" customWidth="1"/>
    <col min="3" max="3" width="20.88671875" customWidth="1"/>
    <col min="4" max="4" width="15.44140625" customWidth="1"/>
    <col min="6" max="6" width="28.88671875" customWidth="1"/>
    <col min="7" max="7" width="51.77734375" customWidth="1"/>
  </cols>
  <sheetData>
    <row r="28" spans="1:5">
      <c r="A28" s="4" t="s">
        <v>0</v>
      </c>
    </row>
    <row r="29" spans="1:5">
      <c r="A29" s="101" t="s">
        <v>1</v>
      </c>
      <c r="B29" s="24" t="s">
        <v>2</v>
      </c>
      <c r="C29" s="100" t="s">
        <v>3</v>
      </c>
      <c r="D29" s="100" t="s">
        <v>94</v>
      </c>
      <c r="E29" s="102" t="s">
        <v>95</v>
      </c>
    </row>
    <row r="30" spans="1:5">
      <c r="A30" s="222" t="s">
        <v>237</v>
      </c>
      <c r="B30" s="119" t="s">
        <v>220</v>
      </c>
      <c r="C30" s="262" t="s">
        <v>238</v>
      </c>
      <c r="D30" s="99"/>
      <c r="E30" s="99"/>
    </row>
    <row r="31" spans="1:5">
      <c r="A31" s="222"/>
      <c r="B31" s="21" t="s">
        <v>221</v>
      </c>
      <c r="C31" s="262"/>
      <c r="D31" s="21"/>
      <c r="E31" s="21"/>
    </row>
    <row r="32" spans="1:5" ht="28.8">
      <c r="A32" s="222"/>
      <c r="B32" s="22" t="s">
        <v>222</v>
      </c>
      <c r="C32" s="262"/>
      <c r="D32" s="21"/>
      <c r="E32" s="21"/>
    </row>
    <row r="33" spans="1:8" ht="28.8">
      <c r="A33" s="222"/>
      <c r="B33" s="22" t="s">
        <v>223</v>
      </c>
      <c r="C33" s="262"/>
      <c r="D33" s="21"/>
      <c r="E33" s="21"/>
    </row>
    <row r="34" spans="1:8" ht="43.2">
      <c r="A34" s="222"/>
      <c r="B34" s="22" t="s">
        <v>224</v>
      </c>
      <c r="C34" s="262"/>
      <c r="D34" s="21"/>
      <c r="E34" s="22"/>
    </row>
    <row r="36" spans="1:8">
      <c r="A36" s="120" t="s">
        <v>141</v>
      </c>
      <c r="B36" s="5"/>
      <c r="C36" s="5"/>
      <c r="D36" s="5"/>
      <c r="E36" s="5"/>
    </row>
    <row r="37" spans="1:8">
      <c r="A37" s="5"/>
      <c r="B37" s="5"/>
      <c r="C37" s="5"/>
      <c r="D37" s="5"/>
      <c r="E37" s="5"/>
    </row>
    <row r="39" spans="1:8">
      <c r="A39" s="90" t="s">
        <v>239</v>
      </c>
      <c r="B39" s="92"/>
      <c r="C39" s="94" t="s">
        <v>206</v>
      </c>
      <c r="D39" s="111"/>
      <c r="E39" s="111"/>
      <c r="F39" s="92" t="s">
        <v>203</v>
      </c>
      <c r="G39" s="244" t="s">
        <v>202</v>
      </c>
      <c r="H39" s="244" t="s">
        <v>204</v>
      </c>
    </row>
    <row r="40" spans="1:8">
      <c r="A40" s="91"/>
      <c r="B40" s="93"/>
      <c r="C40" s="93" t="s">
        <v>240</v>
      </c>
      <c r="D40" s="113" t="s">
        <v>241</v>
      </c>
      <c r="E40" s="113" t="s">
        <v>242</v>
      </c>
      <c r="F40" s="93"/>
      <c r="G40" s="245"/>
      <c r="H40" s="245"/>
    </row>
    <row r="41" spans="1:8">
      <c r="A41" s="256" t="s">
        <v>2</v>
      </c>
      <c r="B41" s="98">
        <v>1</v>
      </c>
      <c r="C41" s="17" t="s">
        <v>218</v>
      </c>
      <c r="D41" s="17" t="s">
        <v>218</v>
      </c>
      <c r="E41" s="17" t="s">
        <v>218</v>
      </c>
      <c r="F41" s="17" t="s">
        <v>218</v>
      </c>
      <c r="G41" s="17" t="s">
        <v>218</v>
      </c>
      <c r="H41" s="17" t="s">
        <v>281</v>
      </c>
    </row>
    <row r="42" spans="1:8" ht="28.8">
      <c r="A42" s="261"/>
      <c r="B42" s="166">
        <v>2</v>
      </c>
      <c r="C42" s="166" t="s">
        <v>243</v>
      </c>
      <c r="D42" s="166" t="s">
        <v>218</v>
      </c>
      <c r="E42" s="166" t="s">
        <v>244</v>
      </c>
      <c r="F42" s="166" t="s">
        <v>243</v>
      </c>
      <c r="G42" s="168" t="s">
        <v>278</v>
      </c>
      <c r="H42" s="66" t="s">
        <v>262</v>
      </c>
    </row>
    <row r="43" spans="1:8" ht="28.8">
      <c r="A43" s="261"/>
      <c r="B43" s="66">
        <v>3</v>
      </c>
      <c r="C43" s="66" t="s">
        <v>243</v>
      </c>
      <c r="D43" s="66" t="s">
        <v>245</v>
      </c>
      <c r="E43" s="66" t="s">
        <v>218</v>
      </c>
      <c r="F43" s="66" t="s">
        <v>246</v>
      </c>
      <c r="G43" s="167" t="s">
        <v>279</v>
      </c>
      <c r="H43" s="167" t="s">
        <v>262</v>
      </c>
    </row>
    <row r="44" spans="1:8" ht="28.8">
      <c r="A44" s="261"/>
      <c r="B44" s="166">
        <v>4</v>
      </c>
      <c r="C44" s="166" t="s">
        <v>243</v>
      </c>
      <c r="D44" s="166" t="s">
        <v>247</v>
      </c>
      <c r="E44" s="166" t="s">
        <v>244</v>
      </c>
      <c r="F44" s="166" t="s">
        <v>243</v>
      </c>
      <c r="G44" s="168" t="s">
        <v>280</v>
      </c>
      <c r="H44" s="168" t="s">
        <v>262</v>
      </c>
    </row>
    <row r="45" spans="1:8">
      <c r="A45" s="257"/>
      <c r="B45" s="17">
        <v>5</v>
      </c>
      <c r="C45" s="17" t="s">
        <v>243</v>
      </c>
      <c r="D45" s="17" t="s">
        <v>245</v>
      </c>
      <c r="E45" s="17" t="s">
        <v>244</v>
      </c>
      <c r="F45" s="17" t="s">
        <v>248</v>
      </c>
      <c r="G45" s="17" t="s">
        <v>248</v>
      </c>
      <c r="H45" s="162" t="s">
        <v>281</v>
      </c>
    </row>
    <row r="46" spans="1:8">
      <c r="A46" s="117" t="s">
        <v>3</v>
      </c>
      <c r="B46" s="114">
        <v>6</v>
      </c>
      <c r="C46" s="18" t="s">
        <v>218</v>
      </c>
      <c r="D46" s="115" t="s">
        <v>247</v>
      </c>
      <c r="E46" s="114" t="s">
        <v>218</v>
      </c>
      <c r="F46" s="116" t="s">
        <v>249</v>
      </c>
      <c r="G46" s="116" t="s">
        <v>249</v>
      </c>
      <c r="H46" s="116" t="s">
        <v>281</v>
      </c>
    </row>
  </sheetData>
  <mergeCells count="5">
    <mergeCell ref="A41:A45"/>
    <mergeCell ref="A30:A34"/>
    <mergeCell ref="C30:C34"/>
    <mergeCell ref="G39:G40"/>
    <mergeCell ref="H39:H40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CDE4-DBA5-4A99-A8E4-F49198DB58AF}">
  <dimension ref="A16:F28"/>
  <sheetViews>
    <sheetView topLeftCell="B13" workbookViewId="0">
      <selection activeCell="G28" sqref="G28"/>
    </sheetView>
  </sheetViews>
  <sheetFormatPr defaultRowHeight="14.4"/>
  <cols>
    <col min="1" max="1" width="15.33203125" customWidth="1"/>
    <col min="2" max="2" width="20.6640625" customWidth="1"/>
    <col min="3" max="3" width="19.88671875" customWidth="1"/>
    <col min="4" max="4" width="31.6640625" customWidth="1"/>
    <col min="5" max="5" width="56.5546875" customWidth="1"/>
  </cols>
  <sheetData>
    <row r="16" spans="1:1">
      <c r="A16" s="4" t="s">
        <v>0</v>
      </c>
    </row>
    <row r="17" spans="1:6">
      <c r="A17" s="23" t="s">
        <v>1</v>
      </c>
      <c r="B17" s="100" t="s">
        <v>2</v>
      </c>
      <c r="C17" s="100" t="s">
        <v>3</v>
      </c>
      <c r="D17" s="24" t="s">
        <v>94</v>
      </c>
      <c r="E17" s="24" t="s">
        <v>95</v>
      </c>
    </row>
    <row r="18" spans="1:6">
      <c r="A18" s="220" t="s">
        <v>259</v>
      </c>
      <c r="B18" s="99" t="s">
        <v>251</v>
      </c>
      <c r="C18" s="99"/>
      <c r="D18" s="119" t="s">
        <v>254</v>
      </c>
      <c r="E18" s="123"/>
    </row>
    <row r="19" spans="1:6">
      <c r="A19" s="205"/>
      <c r="B19" s="121" t="s">
        <v>250</v>
      </c>
      <c r="C19" s="121"/>
      <c r="D19" s="21" t="s">
        <v>254</v>
      </c>
      <c r="E19" s="122"/>
    </row>
    <row r="20" spans="1:6">
      <c r="A20" s="205"/>
      <c r="B20" s="99" t="s">
        <v>252</v>
      </c>
      <c r="C20" s="99"/>
      <c r="D20" s="119"/>
      <c r="E20" s="99"/>
    </row>
    <row r="21" spans="1:6" ht="28.8">
      <c r="A21" s="205"/>
      <c r="B21" s="22" t="s">
        <v>253</v>
      </c>
      <c r="C21" s="21"/>
      <c r="D21" s="21"/>
      <c r="E21" s="21"/>
    </row>
    <row r="22" spans="1:6">
      <c r="A22" s="4" t="s">
        <v>141</v>
      </c>
      <c r="B22" s="5"/>
      <c r="C22" s="5"/>
      <c r="D22" s="5"/>
      <c r="E22" s="5"/>
    </row>
    <row r="23" spans="1:6">
      <c r="A23" s="5"/>
      <c r="B23" s="5"/>
      <c r="C23" s="5"/>
      <c r="D23" s="5"/>
      <c r="E23" s="5"/>
    </row>
    <row r="24" spans="1:6">
      <c r="A24" s="90" t="s">
        <v>10</v>
      </c>
      <c r="B24" s="90" t="s">
        <v>142</v>
      </c>
      <c r="C24" s="90" t="s">
        <v>206</v>
      </c>
      <c r="D24" s="90" t="s">
        <v>203</v>
      </c>
      <c r="E24" s="90" t="s">
        <v>202</v>
      </c>
      <c r="F24" s="90" t="s">
        <v>204</v>
      </c>
    </row>
    <row r="25" spans="1:6">
      <c r="A25" s="256" t="s">
        <v>2</v>
      </c>
      <c r="B25" s="17">
        <v>1</v>
      </c>
      <c r="C25" s="17" t="s">
        <v>255</v>
      </c>
      <c r="D25" s="17">
        <v>9</v>
      </c>
      <c r="E25" s="17" t="s">
        <v>282</v>
      </c>
      <c r="F25" s="17" t="s">
        <v>262</v>
      </c>
    </row>
    <row r="26" spans="1:6">
      <c r="A26" s="261"/>
      <c r="B26" s="15">
        <v>2</v>
      </c>
      <c r="C26" s="15" t="s">
        <v>256</v>
      </c>
      <c r="D26" s="15">
        <v>2147483647</v>
      </c>
      <c r="E26" s="15">
        <v>2147483647</v>
      </c>
      <c r="F26" s="15" t="s">
        <v>281</v>
      </c>
    </row>
    <row r="27" spans="1:6">
      <c r="A27" s="261"/>
      <c r="B27" s="17">
        <v>3</v>
      </c>
      <c r="C27" s="17" t="s">
        <v>257</v>
      </c>
      <c r="D27" s="17">
        <v>5</v>
      </c>
      <c r="E27" s="17" t="s">
        <v>283</v>
      </c>
      <c r="F27" s="17" t="s">
        <v>262</v>
      </c>
    </row>
    <row r="28" spans="1:6">
      <c r="A28" s="257"/>
      <c r="B28" s="15">
        <v>4</v>
      </c>
      <c r="C28" s="15" t="s">
        <v>258</v>
      </c>
      <c r="D28" s="15">
        <v>9</v>
      </c>
      <c r="E28" s="15" t="s">
        <v>282</v>
      </c>
      <c r="F28" s="15" t="s">
        <v>262</v>
      </c>
    </row>
  </sheetData>
  <mergeCells count="2">
    <mergeCell ref="A25:A28"/>
    <mergeCell ref="A18:A2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FB89-9286-4106-8F50-BC6B0A730FAC}">
  <dimension ref="A17:E30"/>
  <sheetViews>
    <sheetView topLeftCell="A19" zoomScale="115" zoomScaleNormal="115" workbookViewId="0">
      <selection activeCell="E10" sqref="E10"/>
    </sheetView>
  </sheetViews>
  <sheetFormatPr defaultRowHeight="14.4"/>
  <cols>
    <col min="1" max="1" width="17.33203125" customWidth="1"/>
    <col min="2" max="2" width="16.44140625" customWidth="1"/>
    <col min="3" max="3" width="15.21875" customWidth="1"/>
    <col min="4" max="4" width="15.6640625" customWidth="1"/>
    <col min="5" max="5" width="17" customWidth="1"/>
  </cols>
  <sheetData>
    <row r="17" spans="1:5">
      <c r="A17" s="4" t="s">
        <v>0</v>
      </c>
    </row>
    <row r="18" spans="1:5">
      <c r="A18" s="101" t="s">
        <v>1</v>
      </c>
      <c r="B18" s="24" t="s">
        <v>2</v>
      </c>
      <c r="C18" s="24" t="s">
        <v>3</v>
      </c>
      <c r="D18" s="24" t="s">
        <v>94</v>
      </c>
      <c r="E18" s="24" t="s">
        <v>95</v>
      </c>
    </row>
    <row r="19" spans="1:5">
      <c r="A19" s="205" t="s">
        <v>166</v>
      </c>
      <c r="B19" s="119" t="s">
        <v>250</v>
      </c>
      <c r="C19" s="119"/>
      <c r="D19" s="119">
        <v>1</v>
      </c>
      <c r="E19" s="123"/>
    </row>
    <row r="20" spans="1:5">
      <c r="A20" s="206"/>
      <c r="B20" s="21" t="s">
        <v>208</v>
      </c>
      <c r="C20" s="21"/>
      <c r="D20" s="21">
        <v>0</v>
      </c>
      <c r="E20" s="21"/>
    </row>
    <row r="21" spans="1:5">
      <c r="A21" s="5"/>
      <c r="B21" s="5"/>
      <c r="C21" s="5"/>
      <c r="D21" s="5"/>
      <c r="E21" s="5"/>
    </row>
    <row r="22" spans="1:5">
      <c r="A22" s="5"/>
      <c r="B22" s="5"/>
      <c r="C22" s="5"/>
      <c r="D22" s="5"/>
      <c r="E22" s="5"/>
    </row>
    <row r="23" spans="1:5">
      <c r="A23" s="4" t="s">
        <v>141</v>
      </c>
      <c r="B23" s="5"/>
      <c r="C23" s="5"/>
      <c r="D23" s="5"/>
      <c r="E23" s="5"/>
    </row>
    <row r="24" spans="1:5">
      <c r="A24" s="5"/>
      <c r="B24" s="5"/>
      <c r="C24" s="5"/>
      <c r="D24" s="5"/>
      <c r="E24" s="5"/>
    </row>
    <row r="25" spans="1:5">
      <c r="A25" s="240" t="s">
        <v>10</v>
      </c>
      <c r="B25" s="244" t="s">
        <v>142</v>
      </c>
      <c r="C25" s="96" t="s">
        <v>206</v>
      </c>
      <c r="D25" s="254" t="s">
        <v>44</v>
      </c>
      <c r="E25" s="255"/>
    </row>
    <row r="26" spans="1:5">
      <c r="A26" s="241"/>
      <c r="B26" s="245"/>
      <c r="C26" s="118" t="s">
        <v>166</v>
      </c>
      <c r="D26" s="263" t="s">
        <v>167</v>
      </c>
      <c r="E26" s="264" t="s">
        <v>205</v>
      </c>
    </row>
    <row r="27" spans="1:5">
      <c r="A27" s="256" t="s">
        <v>2</v>
      </c>
      <c r="B27" s="17">
        <v>1</v>
      </c>
      <c r="C27" s="98">
        <v>9</v>
      </c>
      <c r="D27" s="97">
        <v>10</v>
      </c>
      <c r="E27" s="156">
        <v>4</v>
      </c>
    </row>
    <row r="28" spans="1:5">
      <c r="A28" s="257"/>
      <c r="B28" s="15">
        <v>2</v>
      </c>
      <c r="C28" s="15">
        <v>-20</v>
      </c>
      <c r="D28" s="15">
        <v>1</v>
      </c>
      <c r="E28" s="15">
        <v>1</v>
      </c>
    </row>
    <row r="29" spans="1:5">
      <c r="A29" s="231" t="s">
        <v>94</v>
      </c>
      <c r="B29" s="16">
        <v>3</v>
      </c>
      <c r="C29" s="16">
        <v>1</v>
      </c>
      <c r="D29" s="16">
        <v>3</v>
      </c>
      <c r="E29" s="16">
        <v>2</v>
      </c>
    </row>
    <row r="30" spans="1:5">
      <c r="A30" s="232"/>
      <c r="B30" s="18">
        <v>4</v>
      </c>
      <c r="C30" s="18">
        <v>0</v>
      </c>
      <c r="D30" s="18">
        <v>1</v>
      </c>
      <c r="E30" s="18">
        <v>1</v>
      </c>
    </row>
  </sheetData>
  <mergeCells count="7">
    <mergeCell ref="A29:A30"/>
    <mergeCell ref="A19:A20"/>
    <mergeCell ref="A25:A26"/>
    <mergeCell ref="B25:B26"/>
    <mergeCell ref="D25:E25"/>
    <mergeCell ref="D26:E26"/>
    <mergeCell ref="A27:A2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46A5-D123-4D4D-915E-4F9A9E14CE78}">
  <dimension ref="A14:H29"/>
  <sheetViews>
    <sheetView topLeftCell="A7" zoomScale="85" zoomScaleNormal="85" workbookViewId="0">
      <selection activeCell="I28" sqref="I28"/>
    </sheetView>
  </sheetViews>
  <sheetFormatPr defaultRowHeight="14.4"/>
  <cols>
    <col min="1" max="1" width="10.33203125" bestFit="1" customWidth="1"/>
    <col min="2" max="2" width="24.33203125" bestFit="1" customWidth="1"/>
    <col min="3" max="3" width="16.21875" bestFit="1" customWidth="1"/>
    <col min="4" max="4" width="15.44140625" bestFit="1" customWidth="1"/>
    <col min="5" max="5" width="17" bestFit="1" customWidth="1"/>
    <col min="6" max="6" width="17.77734375" customWidth="1"/>
    <col min="7" max="7" width="72" customWidth="1"/>
  </cols>
  <sheetData>
    <row r="14" spans="1:5">
      <c r="A14" s="4" t="s">
        <v>0</v>
      </c>
    </row>
    <row r="16" spans="1:5">
      <c r="A16" s="101" t="s">
        <v>1</v>
      </c>
      <c r="B16" s="100" t="s">
        <v>2</v>
      </c>
      <c r="C16" s="100" t="s">
        <v>3</v>
      </c>
      <c r="D16" s="100" t="s">
        <v>94</v>
      </c>
      <c r="E16" s="102" t="s">
        <v>95</v>
      </c>
    </row>
    <row r="17" spans="1:8">
      <c r="A17" s="222" t="s">
        <v>225</v>
      </c>
      <c r="B17" s="99" t="s">
        <v>226</v>
      </c>
      <c r="C17" s="99"/>
      <c r="D17" s="99"/>
      <c r="E17" s="99"/>
    </row>
    <row r="18" spans="1:8">
      <c r="A18" s="222"/>
      <c r="B18" s="21" t="s">
        <v>227</v>
      </c>
      <c r="C18" s="21"/>
      <c r="D18" s="21"/>
      <c r="E18" s="21"/>
    </row>
    <row r="19" spans="1:8">
      <c r="A19" s="222"/>
      <c r="B19" s="21" t="s">
        <v>228</v>
      </c>
      <c r="C19" s="21"/>
      <c r="D19" s="21"/>
      <c r="E19" s="21"/>
    </row>
    <row r="20" spans="1:8">
      <c r="A20" s="222"/>
      <c r="B20" s="21" t="s">
        <v>229</v>
      </c>
      <c r="C20" s="21"/>
      <c r="D20" s="21"/>
      <c r="E20" s="21"/>
    </row>
    <row r="21" spans="1:8">
      <c r="C21" s="109"/>
      <c r="D21" s="5"/>
      <c r="E21" s="5"/>
    </row>
    <row r="22" spans="1:8">
      <c r="A22" s="4" t="s">
        <v>141</v>
      </c>
      <c r="B22" s="5"/>
      <c r="C22" s="5"/>
      <c r="D22" s="5"/>
      <c r="E22" s="107"/>
      <c r="F22" s="108"/>
    </row>
    <row r="23" spans="1:8">
      <c r="B23" s="106"/>
    </row>
    <row r="24" spans="1:8">
      <c r="A24" s="240" t="s">
        <v>10</v>
      </c>
      <c r="B24" s="244" t="s">
        <v>142</v>
      </c>
      <c r="C24" s="239" t="s">
        <v>206</v>
      </c>
      <c r="D24" s="265"/>
      <c r="E24" s="241"/>
      <c r="F24" s="244" t="s">
        <v>203</v>
      </c>
      <c r="G24" s="244" t="s">
        <v>202</v>
      </c>
      <c r="H24" s="244" t="s">
        <v>204</v>
      </c>
    </row>
    <row r="25" spans="1:8">
      <c r="A25" s="241"/>
      <c r="B25" s="245"/>
      <c r="C25" s="95" t="s">
        <v>230</v>
      </c>
      <c r="D25" s="90" t="s">
        <v>231</v>
      </c>
      <c r="E25" s="90" t="s">
        <v>232</v>
      </c>
      <c r="F25" s="245"/>
      <c r="G25" s="245"/>
      <c r="H25" s="245"/>
    </row>
    <row r="26" spans="1:8">
      <c r="A26" s="258" t="s">
        <v>2</v>
      </c>
      <c r="B26" s="15">
        <v>1</v>
      </c>
      <c r="C26" s="103" t="s">
        <v>233</v>
      </c>
      <c r="D26" s="15">
        <v>1</v>
      </c>
      <c r="E26" s="15">
        <v>2</v>
      </c>
      <c r="F26" s="15" t="s">
        <v>233</v>
      </c>
      <c r="G26" s="15" t="s">
        <v>284</v>
      </c>
      <c r="H26" s="15" t="s">
        <v>262</v>
      </c>
    </row>
    <row r="27" spans="1:8">
      <c r="A27" s="259"/>
      <c r="B27" s="15">
        <v>2</v>
      </c>
      <c r="C27" s="104" t="s">
        <v>234</v>
      </c>
      <c r="D27" s="15">
        <v>1</v>
      </c>
      <c r="E27" s="15">
        <v>2</v>
      </c>
      <c r="F27" s="15" t="s">
        <v>234</v>
      </c>
      <c r="G27" s="15" t="s">
        <v>284</v>
      </c>
      <c r="H27" s="15" t="s">
        <v>262</v>
      </c>
    </row>
    <row r="28" spans="1:8">
      <c r="A28" s="259"/>
      <c r="B28" s="15">
        <v>3</v>
      </c>
      <c r="C28" s="105" t="s">
        <v>235</v>
      </c>
      <c r="D28" s="15">
        <v>2</v>
      </c>
      <c r="E28" s="15">
        <v>3</v>
      </c>
      <c r="F28" s="15" t="s">
        <v>236</v>
      </c>
      <c r="G28" s="15" t="s">
        <v>285</v>
      </c>
      <c r="H28" s="15" t="s">
        <v>262</v>
      </c>
    </row>
    <row r="29" spans="1:8">
      <c r="A29" s="260"/>
      <c r="B29" s="15">
        <v>4</v>
      </c>
      <c r="C29" s="15" t="s">
        <v>235</v>
      </c>
      <c r="D29" s="15">
        <v>7</v>
      </c>
      <c r="E29" s="15">
        <v>4</v>
      </c>
      <c r="F29" s="15" t="s">
        <v>235</v>
      </c>
      <c r="G29" s="15" t="s">
        <v>235</v>
      </c>
      <c r="H29" s="15" t="s">
        <v>281</v>
      </c>
    </row>
  </sheetData>
  <mergeCells count="8">
    <mergeCell ref="A26:A29"/>
    <mergeCell ref="A17:A20"/>
    <mergeCell ref="G24:G25"/>
    <mergeCell ref="F24:F25"/>
    <mergeCell ref="H24:H25"/>
    <mergeCell ref="A24:A25"/>
    <mergeCell ref="B24:B25"/>
    <mergeCell ref="C24:E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9"/>
  <sheetViews>
    <sheetView topLeftCell="A42" zoomScale="85" zoomScaleNormal="85" workbookViewId="0">
      <selection activeCell="F30" sqref="F30"/>
    </sheetView>
  </sheetViews>
  <sheetFormatPr defaultColWidth="11.33203125" defaultRowHeight="14.4"/>
  <cols>
    <col min="1" max="1" width="26.5546875" style="5" bestFit="1" customWidth="1"/>
    <col min="2" max="2" width="66.109375" style="5" bestFit="1" customWidth="1"/>
    <col min="3" max="3" width="16.5546875" style="5" bestFit="1" customWidth="1"/>
    <col min="4" max="4" width="61" style="5" bestFit="1" customWidth="1"/>
    <col min="5" max="5" width="17" style="5" bestFit="1" customWidth="1"/>
    <col min="6" max="6" width="13.77734375" style="5" customWidth="1"/>
    <col min="7" max="7" width="24" style="5" bestFit="1" customWidth="1"/>
    <col min="8" max="8" width="49" style="5" customWidth="1"/>
    <col min="9" max="9" width="25.109375" style="5" customWidth="1"/>
    <col min="10" max="10" width="9.44140625" style="5" customWidth="1"/>
    <col min="11" max="11" width="17.33203125" style="5" customWidth="1"/>
    <col min="12" max="13" width="11.44140625" style="5" customWidth="1"/>
    <col min="14" max="14" width="15.109375" style="5" customWidth="1"/>
    <col min="15" max="15" width="25.33203125" style="5" customWidth="1"/>
    <col min="16" max="16384" width="11.33203125" style="5"/>
  </cols>
  <sheetData>
    <row r="1" spans="1:1">
      <c r="A1" s="4" t="s">
        <v>116</v>
      </c>
    </row>
    <row r="27" spans="1:5">
      <c r="A27" s="4" t="s">
        <v>0</v>
      </c>
    </row>
    <row r="29" spans="1:5" ht="15" thickBot="1">
      <c r="A29" s="138" t="s">
        <v>1</v>
      </c>
      <c r="B29" s="8" t="s">
        <v>26</v>
      </c>
      <c r="C29" s="140" t="s">
        <v>94</v>
      </c>
      <c r="D29" s="139" t="s">
        <v>3</v>
      </c>
      <c r="E29" s="8" t="s">
        <v>95</v>
      </c>
    </row>
    <row r="30" spans="1:5" ht="15" thickTop="1">
      <c r="A30" s="205" t="s">
        <v>27</v>
      </c>
      <c r="B30" s="177" t="s">
        <v>163</v>
      </c>
      <c r="C30" s="119" t="s">
        <v>100</v>
      </c>
      <c r="D30" s="99" t="s">
        <v>35</v>
      </c>
      <c r="E30" s="9" t="s">
        <v>102</v>
      </c>
    </row>
    <row r="31" spans="1:5">
      <c r="A31" s="205"/>
      <c r="B31" s="207"/>
      <c r="C31" s="21" t="s">
        <v>101</v>
      </c>
      <c r="D31" s="21" t="s">
        <v>36</v>
      </c>
      <c r="E31" s="21" t="s">
        <v>103</v>
      </c>
    </row>
    <row r="32" spans="1:5" ht="14.4" customHeight="1">
      <c r="A32" s="205"/>
      <c r="B32" s="207"/>
      <c r="C32" s="11"/>
      <c r="D32" s="11" t="s">
        <v>164</v>
      </c>
      <c r="E32" s="11"/>
    </row>
    <row r="33" spans="1:7" ht="14.4" customHeight="1">
      <c r="A33" s="206"/>
      <c r="B33" s="178"/>
      <c r="C33" s="21"/>
      <c r="D33" s="21" t="s">
        <v>165</v>
      </c>
      <c r="E33" s="21"/>
    </row>
    <row r="34" spans="1:7">
      <c r="A34" s="34" t="s">
        <v>29</v>
      </c>
      <c r="B34" s="175" t="s">
        <v>96</v>
      </c>
      <c r="C34" s="29">
        <v>18</v>
      </c>
      <c r="D34" s="29" t="s">
        <v>38</v>
      </c>
      <c r="E34" s="29">
        <v>17</v>
      </c>
    </row>
    <row r="35" spans="1:7">
      <c r="A35" s="35"/>
      <c r="B35" s="176"/>
      <c r="C35" s="10">
        <v>64</v>
      </c>
      <c r="D35" s="10" t="s">
        <v>97</v>
      </c>
      <c r="E35" s="10">
        <v>65</v>
      </c>
    </row>
    <row r="36" spans="1:7">
      <c r="A36" s="36" t="s">
        <v>30</v>
      </c>
      <c r="B36" s="11" t="s">
        <v>31</v>
      </c>
      <c r="C36" s="11"/>
      <c r="D36" s="11" t="s">
        <v>39</v>
      </c>
      <c r="E36" s="11"/>
    </row>
    <row r="37" spans="1:7">
      <c r="A37" s="203" t="s">
        <v>32</v>
      </c>
      <c r="B37" s="201" t="s">
        <v>33</v>
      </c>
      <c r="C37" s="201" t="s">
        <v>33</v>
      </c>
      <c r="D37" s="10" t="s">
        <v>35</v>
      </c>
      <c r="E37" s="10" t="s">
        <v>162</v>
      </c>
    </row>
    <row r="38" spans="1:7">
      <c r="A38" s="204"/>
      <c r="B38" s="202"/>
      <c r="C38" s="202"/>
      <c r="D38" s="10" t="s">
        <v>98</v>
      </c>
      <c r="E38" s="10" t="s">
        <v>99</v>
      </c>
    </row>
    <row r="39" spans="1:7">
      <c r="A39" s="204"/>
      <c r="B39" s="29" t="s">
        <v>28</v>
      </c>
      <c r="C39" s="29"/>
      <c r="D39" s="29" t="s">
        <v>37</v>
      </c>
      <c r="E39" s="29"/>
    </row>
    <row r="40" spans="1:7">
      <c r="A40" s="204"/>
      <c r="B40" s="10" t="s">
        <v>34</v>
      </c>
      <c r="C40" s="10"/>
      <c r="D40" s="10" t="s">
        <v>41</v>
      </c>
      <c r="E40" s="10"/>
    </row>
    <row r="41" spans="1:7">
      <c r="A41" s="204"/>
      <c r="B41" s="29"/>
      <c r="C41" s="29"/>
      <c r="D41" s="29" t="s">
        <v>40</v>
      </c>
      <c r="E41" s="29"/>
    </row>
    <row r="42" spans="1:7">
      <c r="A42" s="204"/>
      <c r="B42" s="10"/>
      <c r="C42" s="10"/>
      <c r="D42" s="10" t="s">
        <v>64</v>
      </c>
      <c r="E42" s="10"/>
    </row>
    <row r="46" spans="1:7">
      <c r="A46" s="4" t="s">
        <v>4</v>
      </c>
    </row>
    <row r="48" spans="1:7" ht="15" thickBot="1">
      <c r="A48" s="12" t="s">
        <v>10</v>
      </c>
      <c r="B48" s="13" t="s">
        <v>42</v>
      </c>
      <c r="C48" s="13" t="s">
        <v>27</v>
      </c>
      <c r="D48" s="13" t="s">
        <v>29</v>
      </c>
      <c r="E48" s="13" t="s">
        <v>30</v>
      </c>
      <c r="F48" s="13" t="s">
        <v>43</v>
      </c>
      <c r="G48" s="13" t="s">
        <v>44</v>
      </c>
    </row>
    <row r="49" spans="1:7" ht="15" thickTop="1">
      <c r="A49" s="208" t="s">
        <v>2</v>
      </c>
      <c r="B49" s="14">
        <v>1</v>
      </c>
      <c r="C49" s="14" t="s">
        <v>45</v>
      </c>
      <c r="D49" s="14">
        <v>28</v>
      </c>
      <c r="E49" s="14" t="s">
        <v>46</v>
      </c>
      <c r="F49" s="14" t="s">
        <v>47</v>
      </c>
      <c r="G49" s="14" t="s">
        <v>49</v>
      </c>
    </row>
    <row r="50" spans="1:7">
      <c r="A50" s="209"/>
      <c r="B50" s="17">
        <v>2</v>
      </c>
      <c r="C50" s="17" t="s">
        <v>48</v>
      </c>
      <c r="D50" s="17">
        <v>54</v>
      </c>
      <c r="E50" s="17" t="s">
        <v>46</v>
      </c>
      <c r="F50" s="17" t="s">
        <v>47</v>
      </c>
      <c r="G50" s="17" t="s">
        <v>49</v>
      </c>
    </row>
    <row r="51" spans="1:7">
      <c r="A51" s="210" t="s">
        <v>94</v>
      </c>
      <c r="B51" s="16">
        <v>3</v>
      </c>
      <c r="C51" s="16" t="s">
        <v>105</v>
      </c>
      <c r="D51" s="16">
        <v>18</v>
      </c>
      <c r="E51" s="16" t="s">
        <v>46</v>
      </c>
      <c r="F51" s="16" t="s">
        <v>65</v>
      </c>
      <c r="G51" s="16" t="s">
        <v>49</v>
      </c>
    </row>
    <row r="52" spans="1:7">
      <c r="A52" s="211"/>
      <c r="B52" s="16">
        <v>4</v>
      </c>
      <c r="C52" s="16" t="s">
        <v>106</v>
      </c>
      <c r="D52" s="16">
        <v>64</v>
      </c>
      <c r="E52" s="16" t="s">
        <v>46</v>
      </c>
      <c r="F52" s="16" t="s">
        <v>65</v>
      </c>
      <c r="G52" s="16" t="s">
        <v>49</v>
      </c>
    </row>
    <row r="53" spans="1:7">
      <c r="A53" s="212" t="s">
        <v>104</v>
      </c>
      <c r="B53" s="17">
        <v>5</v>
      </c>
      <c r="C53" s="80" t="s">
        <v>50</v>
      </c>
      <c r="D53" s="17">
        <v>28</v>
      </c>
      <c r="E53" s="17" t="s">
        <v>46</v>
      </c>
      <c r="F53" s="17" t="s">
        <v>47</v>
      </c>
      <c r="G53" s="17" t="s">
        <v>51</v>
      </c>
    </row>
    <row r="54" spans="1:7">
      <c r="A54" s="213"/>
      <c r="B54" s="15">
        <v>6</v>
      </c>
      <c r="C54" s="79" t="s">
        <v>52</v>
      </c>
      <c r="D54" s="15">
        <v>28</v>
      </c>
      <c r="E54" s="15" t="s">
        <v>46</v>
      </c>
      <c r="F54" s="15" t="s">
        <v>47</v>
      </c>
      <c r="G54" s="15" t="s">
        <v>51</v>
      </c>
    </row>
    <row r="55" spans="1:7">
      <c r="A55" s="213"/>
      <c r="B55" s="17">
        <v>7</v>
      </c>
      <c r="C55" s="80" t="s">
        <v>53</v>
      </c>
      <c r="D55" s="17">
        <v>28</v>
      </c>
      <c r="E55" s="17" t="s">
        <v>46</v>
      </c>
      <c r="F55" s="17" t="s">
        <v>47</v>
      </c>
      <c r="G55" s="17" t="s">
        <v>51</v>
      </c>
    </row>
    <row r="56" spans="1:7">
      <c r="A56" s="213"/>
      <c r="B56" s="15">
        <v>8</v>
      </c>
      <c r="C56" s="83" t="s">
        <v>54</v>
      </c>
      <c r="D56" s="15">
        <v>28</v>
      </c>
      <c r="E56" s="15" t="s">
        <v>46</v>
      </c>
      <c r="F56" s="15" t="s">
        <v>47</v>
      </c>
      <c r="G56" s="15" t="s">
        <v>51</v>
      </c>
    </row>
    <row r="57" spans="1:7">
      <c r="A57" s="213"/>
      <c r="B57" s="17">
        <v>9</v>
      </c>
      <c r="C57" s="17" t="s">
        <v>48</v>
      </c>
      <c r="D57" s="80">
        <v>16</v>
      </c>
      <c r="E57" s="17" t="s">
        <v>46</v>
      </c>
      <c r="F57" s="17" t="s">
        <v>47</v>
      </c>
      <c r="G57" s="17" t="s">
        <v>55</v>
      </c>
    </row>
    <row r="58" spans="1:7">
      <c r="A58" s="213"/>
      <c r="B58" s="15">
        <v>10</v>
      </c>
      <c r="C58" s="15" t="s">
        <v>48</v>
      </c>
      <c r="D58" s="79">
        <v>70</v>
      </c>
      <c r="E58" s="15" t="s">
        <v>46</v>
      </c>
      <c r="F58" s="15" t="s">
        <v>47</v>
      </c>
      <c r="G58" s="15" t="s">
        <v>55</v>
      </c>
    </row>
    <row r="59" spans="1:7">
      <c r="A59" s="213"/>
      <c r="B59" s="17">
        <v>11</v>
      </c>
      <c r="C59" s="17" t="s">
        <v>48</v>
      </c>
      <c r="D59" s="17">
        <v>54</v>
      </c>
      <c r="E59" s="80" t="s">
        <v>56</v>
      </c>
      <c r="F59" s="17" t="s">
        <v>47</v>
      </c>
      <c r="G59" s="17" t="s">
        <v>57</v>
      </c>
    </row>
    <row r="60" spans="1:7">
      <c r="A60" s="213"/>
      <c r="B60" s="15">
        <v>12</v>
      </c>
      <c r="C60" s="15" t="s">
        <v>48</v>
      </c>
      <c r="D60" s="15">
        <v>54</v>
      </c>
      <c r="E60" s="79">
        <v>123456</v>
      </c>
      <c r="F60" s="15" t="s">
        <v>47</v>
      </c>
      <c r="G60" s="15" t="s">
        <v>57</v>
      </c>
    </row>
    <row r="61" spans="1:7">
      <c r="A61" s="213"/>
      <c r="B61" s="17">
        <v>13</v>
      </c>
      <c r="C61" s="17" t="s">
        <v>48</v>
      </c>
      <c r="D61" s="17">
        <v>54</v>
      </c>
      <c r="E61" s="80" t="s">
        <v>58</v>
      </c>
      <c r="F61" s="17" t="s">
        <v>47</v>
      </c>
      <c r="G61" s="17" t="s">
        <v>57</v>
      </c>
    </row>
    <row r="62" spans="1:7">
      <c r="A62" s="213"/>
      <c r="B62" s="15">
        <v>14</v>
      </c>
      <c r="C62" s="15" t="s">
        <v>48</v>
      </c>
      <c r="D62" s="15">
        <v>54</v>
      </c>
      <c r="E62" s="15" t="s">
        <v>46</v>
      </c>
      <c r="F62" s="79" t="s">
        <v>59</v>
      </c>
      <c r="G62" s="15" t="s">
        <v>60</v>
      </c>
    </row>
    <row r="63" spans="1:7">
      <c r="A63" s="213"/>
      <c r="B63" s="17">
        <v>15</v>
      </c>
      <c r="C63" s="17" t="s">
        <v>48</v>
      </c>
      <c r="D63" s="17">
        <v>54</v>
      </c>
      <c r="E63" s="17" t="s">
        <v>46</v>
      </c>
      <c r="F63" s="80" t="s">
        <v>66</v>
      </c>
      <c r="G63" s="17" t="s">
        <v>60</v>
      </c>
    </row>
    <row r="64" spans="1:7">
      <c r="A64" s="213"/>
      <c r="B64" s="15">
        <v>16</v>
      </c>
      <c r="C64" s="15" t="s">
        <v>48</v>
      </c>
      <c r="D64" s="15">
        <v>54</v>
      </c>
      <c r="E64" s="15" t="s">
        <v>46</v>
      </c>
      <c r="F64" s="79" t="s">
        <v>61</v>
      </c>
      <c r="G64" s="15" t="s">
        <v>60</v>
      </c>
    </row>
    <row r="65" spans="1:7">
      <c r="A65" s="213"/>
      <c r="B65" s="17">
        <v>17</v>
      </c>
      <c r="C65" s="17" t="s">
        <v>48</v>
      </c>
      <c r="D65" s="17">
        <v>54</v>
      </c>
      <c r="E65" s="17" t="s">
        <v>46</v>
      </c>
      <c r="F65" s="80" t="s">
        <v>62</v>
      </c>
      <c r="G65" s="17" t="s">
        <v>60</v>
      </c>
    </row>
    <row r="66" spans="1:7">
      <c r="A66" s="213"/>
      <c r="B66" s="15">
        <v>18</v>
      </c>
      <c r="C66" s="15" t="s">
        <v>48</v>
      </c>
      <c r="D66" s="15">
        <v>54</v>
      </c>
      <c r="E66" s="15" t="s">
        <v>46</v>
      </c>
      <c r="F66" s="79" t="s">
        <v>63</v>
      </c>
      <c r="G66" s="15" t="s">
        <v>60</v>
      </c>
    </row>
    <row r="67" spans="1:7">
      <c r="A67" s="214"/>
      <c r="B67" s="17">
        <v>19</v>
      </c>
      <c r="C67" s="17" t="s">
        <v>48</v>
      </c>
      <c r="D67" s="17">
        <v>54</v>
      </c>
      <c r="E67" s="17" t="s">
        <v>46</v>
      </c>
      <c r="F67" s="80" t="s">
        <v>65</v>
      </c>
      <c r="G67" s="17" t="s">
        <v>60</v>
      </c>
    </row>
    <row r="68" spans="1:7">
      <c r="A68" s="210" t="s">
        <v>95</v>
      </c>
      <c r="B68" s="16">
        <v>20</v>
      </c>
      <c r="C68" s="16" t="s">
        <v>107</v>
      </c>
      <c r="D68" s="16">
        <v>17</v>
      </c>
      <c r="E68" s="16" t="s">
        <v>46</v>
      </c>
      <c r="F68" s="16" t="s">
        <v>108</v>
      </c>
      <c r="G68" s="16" t="s">
        <v>111</v>
      </c>
    </row>
    <row r="69" spans="1:7">
      <c r="A69" s="215"/>
      <c r="B69" s="16">
        <v>21</v>
      </c>
      <c r="C69" s="16" t="s">
        <v>109</v>
      </c>
      <c r="D69" s="16">
        <v>65</v>
      </c>
      <c r="E69" s="16" t="s">
        <v>46</v>
      </c>
      <c r="F69" s="16" t="s">
        <v>110</v>
      </c>
      <c r="G69" s="16" t="s">
        <v>111</v>
      </c>
    </row>
  </sheetData>
  <mergeCells count="10">
    <mergeCell ref="A51:A52"/>
    <mergeCell ref="A53:A67"/>
    <mergeCell ref="A68:A69"/>
    <mergeCell ref="B34:B35"/>
    <mergeCell ref="B37:B38"/>
    <mergeCell ref="C37:C38"/>
    <mergeCell ref="A37:A42"/>
    <mergeCell ref="A30:A33"/>
    <mergeCell ref="B30:B33"/>
    <mergeCell ref="A49:A50"/>
  </mergeCells>
  <phoneticPr fontId="6" type="noConversion"/>
  <hyperlinks>
    <hyperlink ref="C56" r:id="rId1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"/>
  <sheetViews>
    <sheetView topLeftCell="A7" zoomScale="70" zoomScaleNormal="70" workbookViewId="0">
      <selection activeCell="E32" sqref="E32"/>
    </sheetView>
  </sheetViews>
  <sheetFormatPr defaultColWidth="11.33203125" defaultRowHeight="14.4"/>
  <cols>
    <col min="1" max="1" width="29.88671875" style="5" customWidth="1"/>
    <col min="2" max="2" width="35.77734375" style="5" customWidth="1"/>
    <col min="3" max="3" width="52.33203125" style="5" customWidth="1"/>
    <col min="4" max="4" width="25.33203125" style="5" customWidth="1"/>
    <col min="5" max="5" width="23.109375" style="5" customWidth="1"/>
    <col min="6" max="16384" width="11.33203125" style="5"/>
  </cols>
  <sheetData>
    <row r="1" spans="1:1">
      <c r="A1" s="4"/>
    </row>
    <row r="20" spans="1:5">
      <c r="D20" s="33" t="s">
        <v>89</v>
      </c>
    </row>
    <row r="21" spans="1:5">
      <c r="A21" s="4" t="s">
        <v>0</v>
      </c>
    </row>
    <row r="23" spans="1:5">
      <c r="A23" s="7" t="s">
        <v>1</v>
      </c>
      <c r="B23" s="8" t="s">
        <v>26</v>
      </c>
      <c r="C23" s="139" t="s">
        <v>3</v>
      </c>
      <c r="D23" s="8" t="s">
        <v>94</v>
      </c>
      <c r="E23" s="8" t="s">
        <v>95</v>
      </c>
    </row>
    <row r="24" spans="1:5" ht="15" customHeight="1">
      <c r="A24" s="220" t="s">
        <v>67</v>
      </c>
      <c r="B24" s="119" t="s">
        <v>68</v>
      </c>
      <c r="C24" s="11" t="s">
        <v>70</v>
      </c>
      <c r="D24" s="11">
        <v>0</v>
      </c>
      <c r="E24" s="11">
        <v>-1</v>
      </c>
    </row>
    <row r="25" spans="1:5">
      <c r="A25" s="205"/>
      <c r="B25" s="21" t="s">
        <v>69</v>
      </c>
      <c r="C25" s="21" t="s">
        <v>71</v>
      </c>
      <c r="D25" s="21">
        <v>1000</v>
      </c>
      <c r="E25" s="21">
        <v>1001</v>
      </c>
    </row>
    <row r="31" spans="1:5">
      <c r="A31" s="4" t="s">
        <v>4</v>
      </c>
    </row>
    <row r="33" spans="1:6">
      <c r="A33" s="141" t="s">
        <v>10</v>
      </c>
      <c r="B33" s="13" t="s">
        <v>13</v>
      </c>
      <c r="C33" s="142" t="s">
        <v>67</v>
      </c>
      <c r="D33" s="142" t="s">
        <v>203</v>
      </c>
      <c r="E33" s="142" t="s">
        <v>202</v>
      </c>
      <c r="F33" s="13" t="s">
        <v>204</v>
      </c>
    </row>
    <row r="34" spans="1:6">
      <c r="A34" s="216" t="s">
        <v>26</v>
      </c>
      <c r="B34" s="105">
        <v>1</v>
      </c>
      <c r="C34" s="112">
        <v>17</v>
      </c>
      <c r="D34" s="112" t="b">
        <v>1</v>
      </c>
      <c r="E34" s="112" t="b">
        <v>1</v>
      </c>
      <c r="F34" s="110" t="s">
        <v>260</v>
      </c>
    </row>
    <row r="35" spans="1:6">
      <c r="A35" s="217"/>
      <c r="B35" s="17">
        <v>2</v>
      </c>
      <c r="C35" s="17">
        <v>25</v>
      </c>
      <c r="D35" s="17" t="b">
        <v>0</v>
      </c>
      <c r="E35" s="17" t="b">
        <v>0</v>
      </c>
      <c r="F35" s="17" t="s">
        <v>260</v>
      </c>
    </row>
    <row r="36" spans="1:6">
      <c r="A36" s="218" t="s">
        <v>94</v>
      </c>
      <c r="B36" s="16">
        <v>3</v>
      </c>
      <c r="C36" s="16">
        <v>0</v>
      </c>
      <c r="D36" s="16" t="b">
        <v>0</v>
      </c>
      <c r="E36" s="16" t="b">
        <v>0</v>
      </c>
      <c r="F36" s="16" t="s">
        <v>260</v>
      </c>
    </row>
    <row r="37" spans="1:6">
      <c r="A37" s="219"/>
      <c r="B37" s="18">
        <v>4</v>
      </c>
      <c r="C37" s="18">
        <v>1000</v>
      </c>
      <c r="D37" s="18" t="b">
        <v>0</v>
      </c>
      <c r="E37" s="16" t="b">
        <v>0</v>
      </c>
      <c r="F37" s="18" t="s">
        <v>260</v>
      </c>
    </row>
    <row r="38" spans="1:6">
      <c r="A38" s="216" t="s">
        <v>104</v>
      </c>
      <c r="B38" s="15">
        <v>5</v>
      </c>
      <c r="C38" s="79">
        <v>-2</v>
      </c>
      <c r="D38" s="15" t="s">
        <v>72</v>
      </c>
      <c r="E38" s="15" t="s">
        <v>72</v>
      </c>
      <c r="F38" s="15" t="s">
        <v>260</v>
      </c>
    </row>
    <row r="39" spans="1:6">
      <c r="A39" s="217"/>
      <c r="B39" s="17">
        <v>6</v>
      </c>
      <c r="C39" s="80">
        <v>1020</v>
      </c>
      <c r="D39" s="17" t="s">
        <v>72</v>
      </c>
      <c r="E39" s="15" t="s">
        <v>72</v>
      </c>
      <c r="F39" s="17" t="s">
        <v>260</v>
      </c>
    </row>
    <row r="40" spans="1:6">
      <c r="A40" s="82" t="s">
        <v>95</v>
      </c>
      <c r="B40" s="16">
        <v>7</v>
      </c>
      <c r="C40" s="80">
        <v>-1</v>
      </c>
      <c r="D40" s="18" t="s">
        <v>72</v>
      </c>
      <c r="E40" s="18" t="s">
        <v>72</v>
      </c>
      <c r="F40" s="18" t="s">
        <v>260</v>
      </c>
    </row>
    <row r="41" spans="1:6">
      <c r="A41" s="82"/>
      <c r="B41" s="18">
        <v>8</v>
      </c>
      <c r="C41" s="79">
        <v>1001</v>
      </c>
      <c r="D41" s="18" t="s">
        <v>72</v>
      </c>
      <c r="E41" s="18" t="s">
        <v>72</v>
      </c>
      <c r="F41" s="18" t="s">
        <v>260</v>
      </c>
    </row>
  </sheetData>
  <mergeCells count="4">
    <mergeCell ref="A34:A35"/>
    <mergeCell ref="A38:A39"/>
    <mergeCell ref="A36:A37"/>
    <mergeCell ref="A24:A25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043CB-BD33-4DB0-B078-361C5A6300D0}">
  <dimension ref="A1:F37"/>
  <sheetViews>
    <sheetView zoomScale="51" workbookViewId="0">
      <selection activeCell="C32" sqref="C32"/>
    </sheetView>
  </sheetViews>
  <sheetFormatPr defaultColWidth="11.33203125" defaultRowHeight="14.4"/>
  <cols>
    <col min="1" max="1" width="29.88671875" style="5" customWidth="1"/>
    <col min="2" max="2" width="39.21875" style="5" customWidth="1"/>
    <col min="3" max="3" width="17.33203125" style="5" customWidth="1"/>
    <col min="4" max="4" width="21.21875" style="5" customWidth="1"/>
    <col min="5" max="5" width="28.109375" style="5" customWidth="1"/>
    <col min="6" max="6" width="24.33203125" style="5" customWidth="1"/>
    <col min="7" max="16384" width="11.33203125" style="5"/>
  </cols>
  <sheetData>
    <row r="1" spans="1:1">
      <c r="A1" s="4" t="s">
        <v>115</v>
      </c>
    </row>
    <row r="21" spans="1:6">
      <c r="A21" s="4" t="s">
        <v>0</v>
      </c>
    </row>
    <row r="23" spans="1:6">
      <c r="A23" s="7" t="s">
        <v>1</v>
      </c>
      <c r="B23" s="139" t="s">
        <v>26</v>
      </c>
      <c r="C23" s="8" t="s">
        <v>3</v>
      </c>
      <c r="D23" s="8" t="s">
        <v>94</v>
      </c>
      <c r="E23" s="8" t="s">
        <v>95</v>
      </c>
    </row>
    <row r="24" spans="1:6" ht="15" customHeight="1">
      <c r="A24" s="221" t="s">
        <v>73</v>
      </c>
      <c r="B24" s="99" t="s">
        <v>90</v>
      </c>
      <c r="C24" s="21" t="s">
        <v>74</v>
      </c>
      <c r="D24" s="21">
        <v>1582</v>
      </c>
      <c r="E24" s="21">
        <v>1581</v>
      </c>
    </row>
    <row r="25" spans="1:6" ht="28.8">
      <c r="A25" s="222"/>
      <c r="B25" s="22" t="s">
        <v>91</v>
      </c>
      <c r="C25" s="11"/>
      <c r="D25" s="11"/>
      <c r="E25" s="11"/>
    </row>
    <row r="26" spans="1:6">
      <c r="A26" s="222"/>
      <c r="B26" s="11" t="s">
        <v>75</v>
      </c>
      <c r="C26" s="11"/>
      <c r="D26" s="11"/>
      <c r="E26" s="11"/>
    </row>
    <row r="29" spans="1:6">
      <c r="A29" s="4" t="s">
        <v>4</v>
      </c>
    </row>
    <row r="31" spans="1:6">
      <c r="A31" s="12" t="s">
        <v>10</v>
      </c>
      <c r="B31" s="13" t="s">
        <v>13</v>
      </c>
      <c r="C31" s="13" t="s">
        <v>73</v>
      </c>
      <c r="D31" s="142" t="s">
        <v>203</v>
      </c>
      <c r="E31" s="142" t="s">
        <v>202</v>
      </c>
      <c r="F31" s="142" t="s">
        <v>204</v>
      </c>
    </row>
    <row r="32" spans="1:6">
      <c r="A32" s="223" t="s">
        <v>26</v>
      </c>
      <c r="B32" s="17">
        <v>1</v>
      </c>
      <c r="C32" s="17">
        <v>2000</v>
      </c>
      <c r="D32" s="17" t="b">
        <v>1</v>
      </c>
      <c r="E32" s="17" t="b">
        <v>1</v>
      </c>
      <c r="F32" s="17" t="s">
        <v>260</v>
      </c>
    </row>
    <row r="33" spans="1:6">
      <c r="A33" s="216"/>
      <c r="B33" s="15">
        <v>2</v>
      </c>
      <c r="C33" s="15">
        <v>1996</v>
      </c>
      <c r="D33" s="15" t="b">
        <v>1</v>
      </c>
      <c r="E33" s="15" t="b">
        <v>1</v>
      </c>
      <c r="F33" s="15" t="s">
        <v>260</v>
      </c>
    </row>
    <row r="34" spans="1:6">
      <c r="A34" s="217"/>
      <c r="B34" s="17">
        <v>3</v>
      </c>
      <c r="C34" s="17">
        <v>2025</v>
      </c>
      <c r="D34" s="17" t="b">
        <v>0</v>
      </c>
      <c r="E34" s="17" t="b">
        <v>0</v>
      </c>
      <c r="F34" s="17" t="s">
        <v>260</v>
      </c>
    </row>
    <row r="35" spans="1:6">
      <c r="A35" s="18" t="s">
        <v>3</v>
      </c>
      <c r="B35" s="18">
        <v>4</v>
      </c>
      <c r="C35" s="79">
        <v>1400</v>
      </c>
      <c r="D35" s="18" t="s">
        <v>72</v>
      </c>
      <c r="E35" s="18" t="s">
        <v>261</v>
      </c>
      <c r="F35" s="18" t="s">
        <v>262</v>
      </c>
    </row>
    <row r="36" spans="1:6">
      <c r="A36" s="17" t="s">
        <v>94</v>
      </c>
      <c r="B36" s="17">
        <v>5</v>
      </c>
      <c r="C36" s="17">
        <v>1582</v>
      </c>
      <c r="D36" s="17" t="b">
        <v>0</v>
      </c>
      <c r="E36" s="17" t="b">
        <v>0</v>
      </c>
      <c r="F36" s="17" t="s">
        <v>260</v>
      </c>
    </row>
    <row r="37" spans="1:6">
      <c r="A37" s="89" t="s">
        <v>95</v>
      </c>
      <c r="B37" s="18">
        <v>6</v>
      </c>
      <c r="C37" s="79">
        <v>1581</v>
      </c>
      <c r="D37" s="18" t="s">
        <v>72</v>
      </c>
      <c r="E37" s="18" t="s">
        <v>261</v>
      </c>
      <c r="F37" s="18" t="s">
        <v>262</v>
      </c>
    </row>
  </sheetData>
  <mergeCells count="2">
    <mergeCell ref="A24:A26"/>
    <mergeCell ref="A32:A3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8168-67AC-42F3-A7E3-5B90C50F4B30}">
  <dimension ref="A1:F37"/>
  <sheetViews>
    <sheetView topLeftCell="A7" zoomScale="70" zoomScaleNormal="70" workbookViewId="0">
      <selection activeCell="C32" sqref="C32:D37"/>
    </sheetView>
  </sheetViews>
  <sheetFormatPr defaultColWidth="11.33203125" defaultRowHeight="14.4"/>
  <cols>
    <col min="1" max="1" width="29.88671875" style="5" customWidth="1"/>
    <col min="2" max="2" width="35.77734375" style="5" customWidth="1"/>
    <col min="3" max="3" width="52.33203125" style="5" customWidth="1"/>
    <col min="4" max="4" width="23.33203125" style="5" customWidth="1"/>
    <col min="5" max="5" width="17.33203125" style="5" customWidth="1"/>
    <col min="6" max="16384" width="11.33203125" style="5"/>
  </cols>
  <sheetData>
    <row r="1" spans="1:1">
      <c r="A1" s="4" t="s">
        <v>114</v>
      </c>
    </row>
    <row r="21" spans="1:6">
      <c r="A21" s="4" t="s">
        <v>0</v>
      </c>
    </row>
    <row r="23" spans="1:6">
      <c r="A23" s="7" t="s">
        <v>1</v>
      </c>
      <c r="B23" s="8" t="s">
        <v>26</v>
      </c>
      <c r="C23" s="8" t="s">
        <v>3</v>
      </c>
    </row>
    <row r="24" spans="1:6" ht="15" customHeight="1">
      <c r="A24" s="221" t="s">
        <v>76</v>
      </c>
      <c r="B24" s="226" t="s">
        <v>77</v>
      </c>
      <c r="C24" s="123" t="s">
        <v>78</v>
      </c>
    </row>
    <row r="25" spans="1:6">
      <c r="A25" s="222"/>
      <c r="B25" s="227"/>
      <c r="C25" s="21" t="s">
        <v>79</v>
      </c>
    </row>
    <row r="26" spans="1:6">
      <c r="A26" s="222"/>
      <c r="B26" s="227"/>
      <c r="C26" s="11" t="s">
        <v>80</v>
      </c>
    </row>
    <row r="27" spans="1:6">
      <c r="A27" s="222"/>
      <c r="B27" s="227"/>
      <c r="C27" s="21" t="s">
        <v>81</v>
      </c>
    </row>
    <row r="30" spans="1:6">
      <c r="A30" s="4" t="s">
        <v>4</v>
      </c>
    </row>
    <row r="32" spans="1:6">
      <c r="A32" s="12" t="s">
        <v>10</v>
      </c>
      <c r="B32" s="142" t="s">
        <v>13</v>
      </c>
      <c r="C32" s="142" t="s">
        <v>76</v>
      </c>
      <c r="D32" s="142" t="s">
        <v>203</v>
      </c>
      <c r="E32" s="142" t="s">
        <v>202</v>
      </c>
      <c r="F32" s="142" t="s">
        <v>204</v>
      </c>
    </row>
    <row r="33" spans="1:6">
      <c r="A33" s="143" t="s">
        <v>26</v>
      </c>
      <c r="B33" s="112">
        <v>1</v>
      </c>
      <c r="C33" s="112">
        <v>1010</v>
      </c>
      <c r="D33" s="110">
        <v>10</v>
      </c>
      <c r="E33" s="110">
        <v>10</v>
      </c>
      <c r="F33" s="110" t="s">
        <v>260</v>
      </c>
    </row>
    <row r="34" spans="1:6">
      <c r="A34" s="224" t="s">
        <v>3</v>
      </c>
      <c r="B34" s="18">
        <v>2</v>
      </c>
      <c r="C34" s="78"/>
      <c r="D34" s="18" t="s">
        <v>82</v>
      </c>
      <c r="E34" s="18" t="s">
        <v>82</v>
      </c>
      <c r="F34" s="18" t="s">
        <v>260</v>
      </c>
    </row>
    <row r="35" spans="1:6">
      <c r="A35" s="225"/>
      <c r="B35" s="16">
        <v>3</v>
      </c>
      <c r="C35" s="80">
        <v>123456</v>
      </c>
      <c r="D35" s="16" t="s">
        <v>82</v>
      </c>
      <c r="E35" s="18" t="s">
        <v>82</v>
      </c>
      <c r="F35" s="18" t="s">
        <v>260</v>
      </c>
    </row>
    <row r="36" spans="1:6">
      <c r="A36" s="225"/>
      <c r="B36" s="18">
        <v>4</v>
      </c>
      <c r="C36" s="79" t="s">
        <v>83</v>
      </c>
      <c r="D36" s="18" t="s">
        <v>82</v>
      </c>
      <c r="E36" s="18" t="s">
        <v>82</v>
      </c>
      <c r="F36" s="18" t="s">
        <v>260</v>
      </c>
    </row>
    <row r="37" spans="1:6">
      <c r="A37" s="225"/>
      <c r="B37" s="16">
        <v>5</v>
      </c>
      <c r="C37" s="80" t="s">
        <v>84</v>
      </c>
      <c r="D37" s="16" t="s">
        <v>82</v>
      </c>
      <c r="E37" s="18" t="s">
        <v>82</v>
      </c>
      <c r="F37" s="18" t="s">
        <v>260</v>
      </c>
    </row>
  </sheetData>
  <mergeCells count="3">
    <mergeCell ref="A24:A27"/>
    <mergeCell ref="A34:A37"/>
    <mergeCell ref="B24:B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8AF54-19BA-42B1-9C13-991D31A862BA}">
  <dimension ref="A1:I57"/>
  <sheetViews>
    <sheetView zoomScale="44" zoomScaleNormal="70" workbookViewId="0">
      <selection activeCell="C40" sqref="C40:F57"/>
    </sheetView>
  </sheetViews>
  <sheetFormatPr defaultColWidth="11.33203125" defaultRowHeight="14.4"/>
  <cols>
    <col min="1" max="1" width="18.44140625" style="5" customWidth="1"/>
    <col min="2" max="2" width="44.88671875" style="5" customWidth="1"/>
    <col min="3" max="3" width="24.44140625" style="5" customWidth="1"/>
    <col min="4" max="4" width="42.21875" style="5" customWidth="1"/>
    <col min="5" max="5" width="18.109375" style="5" customWidth="1"/>
    <col min="6" max="6" width="19.21875" style="5" customWidth="1"/>
    <col min="7" max="7" width="36.6640625" style="5" customWidth="1"/>
    <col min="8" max="8" width="16.88671875" style="5" customWidth="1"/>
    <col min="9" max="16384" width="11.33203125" style="5"/>
  </cols>
  <sheetData>
    <row r="1" spans="1:1">
      <c r="A1" s="4" t="s">
        <v>113</v>
      </c>
    </row>
    <row r="21" spans="1:5">
      <c r="A21" s="4" t="s">
        <v>0</v>
      </c>
    </row>
    <row r="23" spans="1:5">
      <c r="A23" s="101" t="s">
        <v>1</v>
      </c>
      <c r="B23" s="24" t="s">
        <v>2</v>
      </c>
      <c r="C23" s="24" t="s">
        <v>3</v>
      </c>
      <c r="D23" s="24" t="s">
        <v>94</v>
      </c>
      <c r="E23" s="24" t="s">
        <v>93</v>
      </c>
    </row>
    <row r="24" spans="1:5" ht="15" customHeight="1">
      <c r="A24" s="144" t="s">
        <v>86</v>
      </c>
      <c r="B24" s="119" t="s">
        <v>117</v>
      </c>
      <c r="C24" s="119" t="s">
        <v>118</v>
      </c>
      <c r="D24" s="119">
        <v>1</v>
      </c>
      <c r="E24" s="123">
        <v>0</v>
      </c>
    </row>
    <row r="25" spans="1:5">
      <c r="A25" s="25" t="s">
        <v>87</v>
      </c>
      <c r="B25" s="10" t="s">
        <v>117</v>
      </c>
      <c r="C25" s="10" t="s">
        <v>118</v>
      </c>
      <c r="D25" s="10">
        <v>1</v>
      </c>
      <c r="E25" s="10">
        <v>0</v>
      </c>
    </row>
    <row r="26" spans="1:5">
      <c r="A26" s="26" t="s">
        <v>88</v>
      </c>
      <c r="B26" s="11" t="s">
        <v>117</v>
      </c>
      <c r="C26" s="11" t="s">
        <v>118</v>
      </c>
      <c r="D26" s="11">
        <v>1</v>
      </c>
      <c r="E26" s="11">
        <v>0</v>
      </c>
    </row>
    <row r="27" spans="1:5">
      <c r="A27" s="203" t="s">
        <v>85</v>
      </c>
      <c r="B27" s="201" t="s">
        <v>122</v>
      </c>
      <c r="C27" s="10" t="s">
        <v>124</v>
      </c>
      <c r="D27" s="201" t="s">
        <v>201</v>
      </c>
      <c r="E27" s="10" t="s">
        <v>168</v>
      </c>
    </row>
    <row r="28" spans="1:5">
      <c r="A28" s="204"/>
      <c r="B28" s="230"/>
      <c r="C28" s="29" t="s">
        <v>125</v>
      </c>
      <c r="D28" s="230"/>
      <c r="E28" s="29" t="s">
        <v>169</v>
      </c>
    </row>
    <row r="29" spans="1:5">
      <c r="A29" s="234"/>
      <c r="B29" s="202"/>
      <c r="C29" s="10" t="s">
        <v>126</v>
      </c>
      <c r="D29" s="202"/>
      <c r="E29" s="10" t="s">
        <v>170</v>
      </c>
    </row>
    <row r="30" spans="1:5" ht="13.8" customHeight="1">
      <c r="A30" s="28" t="s">
        <v>119</v>
      </c>
      <c r="B30" s="81" t="s">
        <v>174</v>
      </c>
      <c r="C30" s="64"/>
      <c r="D30" s="11"/>
      <c r="E30" s="11"/>
    </row>
    <row r="31" spans="1:5">
      <c r="A31" s="27" t="s">
        <v>121</v>
      </c>
      <c r="B31" s="73" t="s">
        <v>123</v>
      </c>
      <c r="C31" s="65"/>
      <c r="D31" s="10"/>
      <c r="E31" s="10"/>
    </row>
    <row r="32" spans="1:5">
      <c r="A32" s="220" t="s">
        <v>120</v>
      </c>
      <c r="B32" s="11" t="s">
        <v>171</v>
      </c>
      <c r="C32" s="11"/>
      <c r="D32" s="11"/>
      <c r="E32" s="11"/>
    </row>
    <row r="33" spans="1:8">
      <c r="A33" s="205"/>
      <c r="B33" s="21" t="s">
        <v>172</v>
      </c>
      <c r="C33" s="21"/>
      <c r="D33" s="21"/>
      <c r="E33" s="21"/>
    </row>
    <row r="34" spans="1:8">
      <c r="A34" s="205"/>
      <c r="B34" s="11" t="s">
        <v>173</v>
      </c>
      <c r="C34" s="56"/>
      <c r="D34" s="56"/>
      <c r="E34" s="11"/>
    </row>
    <row r="38" spans="1:8">
      <c r="A38" s="4" t="s">
        <v>4</v>
      </c>
    </row>
    <row r="40" spans="1:8">
      <c r="A40" s="12" t="s">
        <v>10</v>
      </c>
      <c r="B40" s="13" t="s">
        <v>13</v>
      </c>
      <c r="C40" s="142" t="s">
        <v>86</v>
      </c>
      <c r="D40" s="13" t="s">
        <v>87</v>
      </c>
      <c r="E40" s="13" t="s">
        <v>88</v>
      </c>
      <c r="F40" s="142" t="s">
        <v>203</v>
      </c>
      <c r="G40" s="142" t="s">
        <v>202</v>
      </c>
      <c r="H40" s="142" t="s">
        <v>204</v>
      </c>
    </row>
    <row r="41" spans="1:8">
      <c r="A41" s="223" t="s">
        <v>2</v>
      </c>
      <c r="B41" s="105">
        <v>1</v>
      </c>
      <c r="C41" s="112">
        <v>2</v>
      </c>
      <c r="D41" s="105">
        <v>4</v>
      </c>
      <c r="E41" s="105">
        <v>5</v>
      </c>
      <c r="F41" s="110" t="s">
        <v>119</v>
      </c>
      <c r="G41" s="110" t="s">
        <v>119</v>
      </c>
      <c r="H41" s="110" t="s">
        <v>260</v>
      </c>
    </row>
    <row r="42" spans="1:8">
      <c r="A42" s="216"/>
      <c r="B42" s="17">
        <v>2</v>
      </c>
      <c r="C42" s="17">
        <v>2</v>
      </c>
      <c r="D42" s="17">
        <v>2</v>
      </c>
      <c r="E42" s="17">
        <v>2</v>
      </c>
      <c r="F42" s="17" t="s">
        <v>121</v>
      </c>
      <c r="G42" s="17" t="s">
        <v>121</v>
      </c>
      <c r="H42" s="17" t="s">
        <v>260</v>
      </c>
    </row>
    <row r="43" spans="1:8">
      <c r="A43" s="216"/>
      <c r="B43" s="15">
        <v>3</v>
      </c>
      <c r="C43" s="15">
        <v>4</v>
      </c>
      <c r="D43" s="15">
        <v>4</v>
      </c>
      <c r="E43" s="15">
        <v>2</v>
      </c>
      <c r="F43" s="15" t="s">
        <v>120</v>
      </c>
      <c r="G43" s="15" t="s">
        <v>120</v>
      </c>
      <c r="H43" s="15" t="s">
        <v>260</v>
      </c>
    </row>
    <row r="44" spans="1:8">
      <c r="A44" s="216"/>
      <c r="B44" s="17">
        <v>4</v>
      </c>
      <c r="C44" s="17">
        <v>2</v>
      </c>
      <c r="D44" s="17">
        <v>4</v>
      </c>
      <c r="E44" s="17">
        <v>4</v>
      </c>
      <c r="F44" s="17" t="s">
        <v>120</v>
      </c>
      <c r="G44" s="17" t="s">
        <v>120</v>
      </c>
      <c r="H44" s="17" t="s">
        <v>260</v>
      </c>
    </row>
    <row r="45" spans="1:8">
      <c r="A45" s="217"/>
      <c r="B45" s="15">
        <v>5</v>
      </c>
      <c r="C45" s="15">
        <v>4</v>
      </c>
      <c r="D45" s="15">
        <v>2</v>
      </c>
      <c r="E45" s="15">
        <v>4</v>
      </c>
      <c r="F45" s="15" t="s">
        <v>120</v>
      </c>
      <c r="G45" s="15" t="s">
        <v>120</v>
      </c>
      <c r="H45" s="15" t="s">
        <v>260</v>
      </c>
    </row>
    <row r="46" spans="1:8">
      <c r="A46" s="231" t="s">
        <v>3</v>
      </c>
      <c r="B46" s="16">
        <v>6</v>
      </c>
      <c r="C46" s="80">
        <v>-2</v>
      </c>
      <c r="D46" s="16">
        <v>5</v>
      </c>
      <c r="E46" s="16">
        <v>6</v>
      </c>
      <c r="F46" s="16" t="s">
        <v>127</v>
      </c>
      <c r="G46" s="16" t="s">
        <v>127</v>
      </c>
      <c r="H46" s="16" t="s">
        <v>260</v>
      </c>
    </row>
    <row r="47" spans="1:8">
      <c r="A47" s="232"/>
      <c r="B47" s="18">
        <v>7</v>
      </c>
      <c r="C47" s="18">
        <v>2</v>
      </c>
      <c r="D47" s="79">
        <v>-5</v>
      </c>
      <c r="E47" s="18">
        <v>6</v>
      </c>
      <c r="F47" s="18" t="s">
        <v>127</v>
      </c>
      <c r="G47" s="18" t="s">
        <v>127</v>
      </c>
      <c r="H47" s="18" t="s">
        <v>260</v>
      </c>
    </row>
    <row r="48" spans="1:8">
      <c r="A48" s="232"/>
      <c r="B48" s="16">
        <v>8</v>
      </c>
      <c r="C48" s="16">
        <v>2</v>
      </c>
      <c r="D48" s="16">
        <v>5</v>
      </c>
      <c r="E48" s="80">
        <v>-6</v>
      </c>
      <c r="F48" s="16" t="s">
        <v>127</v>
      </c>
      <c r="G48" s="16" t="s">
        <v>127</v>
      </c>
      <c r="H48" s="16" t="s">
        <v>260</v>
      </c>
    </row>
    <row r="49" spans="1:9">
      <c r="A49" s="232"/>
      <c r="B49" s="18">
        <v>9</v>
      </c>
      <c r="C49" s="18">
        <v>1</v>
      </c>
      <c r="D49" s="18">
        <v>2</v>
      </c>
      <c r="E49" s="18">
        <v>5</v>
      </c>
      <c r="F49" s="18" t="s">
        <v>127</v>
      </c>
      <c r="G49" s="18" t="s">
        <v>127</v>
      </c>
      <c r="H49" s="18" t="s">
        <v>260</v>
      </c>
      <c r="I49" s="6" t="s">
        <v>124</v>
      </c>
    </row>
    <row r="50" spans="1:9">
      <c r="A50" s="232"/>
      <c r="B50" s="16">
        <v>10</v>
      </c>
      <c r="C50" s="16">
        <v>1</v>
      </c>
      <c r="D50" s="16">
        <v>5</v>
      </c>
      <c r="E50" s="16">
        <v>2</v>
      </c>
      <c r="F50" s="16" t="s">
        <v>127</v>
      </c>
      <c r="G50" s="16" t="s">
        <v>127</v>
      </c>
      <c r="H50" s="16" t="s">
        <v>260</v>
      </c>
      <c r="I50" s="6" t="s">
        <v>125</v>
      </c>
    </row>
    <row r="51" spans="1:9">
      <c r="A51" s="233"/>
      <c r="B51" s="18">
        <v>11</v>
      </c>
      <c r="C51" s="18">
        <v>5</v>
      </c>
      <c r="D51" s="18">
        <v>2</v>
      </c>
      <c r="E51" s="18">
        <v>1</v>
      </c>
      <c r="F51" s="18" t="s">
        <v>127</v>
      </c>
      <c r="G51" s="18" t="s">
        <v>127</v>
      </c>
      <c r="H51" s="18" t="s">
        <v>260</v>
      </c>
      <c r="I51" s="6" t="s">
        <v>126</v>
      </c>
    </row>
    <row r="52" spans="1:9">
      <c r="A52" s="228" t="s">
        <v>94</v>
      </c>
      <c r="B52" s="17">
        <v>12</v>
      </c>
      <c r="C52" s="17">
        <v>1</v>
      </c>
      <c r="D52" s="17">
        <v>1</v>
      </c>
      <c r="E52" s="17">
        <v>1</v>
      </c>
      <c r="F52" s="17" t="s">
        <v>121</v>
      </c>
      <c r="G52" s="17" t="s">
        <v>121</v>
      </c>
      <c r="H52" s="17" t="s">
        <v>260</v>
      </c>
      <c r="I52" s="6"/>
    </row>
    <row r="53" spans="1:9">
      <c r="A53" s="229"/>
      <c r="B53" s="17">
        <v>13</v>
      </c>
      <c r="C53" s="17">
        <v>2</v>
      </c>
      <c r="D53" s="17">
        <v>2</v>
      </c>
      <c r="E53" s="17">
        <v>2</v>
      </c>
      <c r="F53" s="17" t="s">
        <v>121</v>
      </c>
      <c r="G53" s="17" t="s">
        <v>121</v>
      </c>
      <c r="H53" s="17" t="s">
        <v>260</v>
      </c>
      <c r="I53" s="6"/>
    </row>
    <row r="54" spans="1:9" ht="28.8">
      <c r="A54" s="224" t="s">
        <v>95</v>
      </c>
      <c r="B54" s="18">
        <v>14</v>
      </c>
      <c r="C54" s="18">
        <v>0</v>
      </c>
      <c r="D54" s="18">
        <v>0</v>
      </c>
      <c r="E54" s="18">
        <v>0</v>
      </c>
      <c r="F54" s="53" t="s">
        <v>127</v>
      </c>
      <c r="G54" s="52" t="s">
        <v>263</v>
      </c>
      <c r="H54" s="52" t="s">
        <v>262</v>
      </c>
    </row>
    <row r="55" spans="1:9">
      <c r="A55" s="225"/>
      <c r="B55" s="18">
        <v>15</v>
      </c>
      <c r="C55" s="18">
        <v>3</v>
      </c>
      <c r="D55" s="18">
        <v>2</v>
      </c>
      <c r="E55" s="18">
        <v>5</v>
      </c>
      <c r="F55" s="18" t="s">
        <v>127</v>
      </c>
      <c r="G55" s="18" t="s">
        <v>127</v>
      </c>
      <c r="H55" s="18" t="s">
        <v>260</v>
      </c>
      <c r="I55" s="6" t="s">
        <v>168</v>
      </c>
    </row>
    <row r="56" spans="1:9">
      <c r="A56" s="225"/>
      <c r="B56" s="18">
        <v>16</v>
      </c>
      <c r="C56" s="18">
        <v>3</v>
      </c>
      <c r="D56" s="18">
        <v>5</v>
      </c>
      <c r="E56" s="18">
        <v>2</v>
      </c>
      <c r="F56" s="18" t="s">
        <v>127</v>
      </c>
      <c r="G56" s="18" t="s">
        <v>127</v>
      </c>
      <c r="H56" s="18" t="s">
        <v>260</v>
      </c>
      <c r="I56" s="6" t="s">
        <v>169</v>
      </c>
    </row>
    <row r="57" spans="1:9">
      <c r="A57" s="225"/>
      <c r="B57" s="18">
        <v>17</v>
      </c>
      <c r="C57" s="18">
        <v>5</v>
      </c>
      <c r="D57" s="18">
        <v>2</v>
      </c>
      <c r="E57" s="18">
        <v>3</v>
      </c>
      <c r="F57" s="18" t="s">
        <v>127</v>
      </c>
      <c r="G57" s="18" t="s">
        <v>127</v>
      </c>
      <c r="H57" s="18" t="s">
        <v>260</v>
      </c>
      <c r="I57" s="6" t="s">
        <v>170</v>
      </c>
    </row>
  </sheetData>
  <mergeCells count="8">
    <mergeCell ref="A52:A53"/>
    <mergeCell ref="A54:A57"/>
    <mergeCell ref="D27:D29"/>
    <mergeCell ref="A41:A45"/>
    <mergeCell ref="A46:A51"/>
    <mergeCell ref="A27:A29"/>
    <mergeCell ref="A32:A34"/>
    <mergeCell ref="B27:B29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E21B-74E4-4E01-890B-F2D04053F402}">
  <dimension ref="A1:L41"/>
  <sheetViews>
    <sheetView topLeftCell="B23" zoomScale="85" zoomScaleNormal="85" workbookViewId="0">
      <selection activeCell="L41" sqref="L41"/>
    </sheetView>
  </sheetViews>
  <sheetFormatPr defaultColWidth="11.33203125" defaultRowHeight="13.8"/>
  <cols>
    <col min="1" max="1" width="18.44140625" style="2" customWidth="1"/>
    <col min="2" max="2" width="25.6640625" style="2" customWidth="1"/>
    <col min="3" max="3" width="15.44140625" style="2" customWidth="1"/>
    <col min="4" max="4" width="15.5546875" style="2" customWidth="1"/>
    <col min="5" max="5" width="16.88671875" style="2" customWidth="1"/>
    <col min="6" max="6" width="23.33203125" style="2" customWidth="1"/>
    <col min="7" max="8" width="11.33203125" style="2"/>
    <col min="9" max="9" width="23.44140625" style="2" customWidth="1"/>
    <col min="10" max="10" width="38.21875" style="2" customWidth="1"/>
    <col min="11" max="11" width="36.88671875" style="2" customWidth="1"/>
    <col min="12" max="16384" width="11.33203125" style="2"/>
  </cols>
  <sheetData>
    <row r="1" spans="1:1">
      <c r="A1" s="1" t="s">
        <v>112</v>
      </c>
    </row>
    <row r="21" spans="1:5">
      <c r="A21" s="1" t="s">
        <v>0</v>
      </c>
    </row>
    <row r="23" spans="1:5">
      <c r="A23" s="30" t="s">
        <v>1</v>
      </c>
      <c r="B23" s="31" t="s">
        <v>2</v>
      </c>
      <c r="C23" s="31" t="s">
        <v>3</v>
      </c>
      <c r="D23" s="149" t="s">
        <v>94</v>
      </c>
      <c r="E23" s="150" t="s">
        <v>95</v>
      </c>
    </row>
    <row r="24" spans="1:5" ht="15" customHeight="1">
      <c r="A24" s="145" t="s">
        <v>128</v>
      </c>
      <c r="B24" s="146" t="s">
        <v>129</v>
      </c>
      <c r="C24" s="147"/>
      <c r="D24" s="148"/>
      <c r="E24" s="148"/>
    </row>
    <row r="25" spans="1:5">
      <c r="A25" s="242" t="s">
        <v>130</v>
      </c>
      <c r="B25" s="3" t="s">
        <v>178</v>
      </c>
      <c r="C25" s="59"/>
      <c r="D25" s="3"/>
      <c r="E25" s="3"/>
    </row>
    <row r="26" spans="1:5">
      <c r="A26" s="243"/>
      <c r="B26" s="20" t="s">
        <v>179</v>
      </c>
      <c r="C26" s="60"/>
      <c r="D26" s="20"/>
      <c r="E26" s="20"/>
    </row>
    <row r="27" spans="1:5">
      <c r="A27" s="68" t="s">
        <v>131</v>
      </c>
      <c r="B27" s="67" t="s">
        <v>180</v>
      </c>
      <c r="C27" s="58"/>
      <c r="D27" s="19"/>
      <c r="E27" s="19"/>
    </row>
    <row r="28" spans="1:5">
      <c r="A28" s="69" t="s">
        <v>132</v>
      </c>
      <c r="B28" s="57" t="s">
        <v>181</v>
      </c>
      <c r="C28" s="59"/>
      <c r="D28" s="3"/>
      <c r="E28" s="3"/>
    </row>
    <row r="29" spans="1:5">
      <c r="A29" s="68" t="s">
        <v>133</v>
      </c>
      <c r="B29" s="67" t="s">
        <v>182</v>
      </c>
      <c r="C29" s="58"/>
      <c r="D29" s="19"/>
      <c r="E29" s="19"/>
    </row>
    <row r="32" spans="1:5">
      <c r="A32" s="1" t="s">
        <v>4</v>
      </c>
    </row>
    <row r="34" spans="1:12" ht="14.4">
      <c r="A34" s="240" t="s">
        <v>10</v>
      </c>
      <c r="B34" s="244" t="s">
        <v>13</v>
      </c>
      <c r="C34" s="244" t="s">
        <v>86</v>
      </c>
      <c r="D34" s="244" t="s">
        <v>87</v>
      </c>
      <c r="E34" s="244" t="s">
        <v>88</v>
      </c>
      <c r="F34" s="235" t="s">
        <v>203</v>
      </c>
      <c r="G34" s="236"/>
      <c r="H34" s="236"/>
      <c r="I34" s="235" t="s">
        <v>202</v>
      </c>
      <c r="J34" s="236"/>
      <c r="K34" s="237"/>
      <c r="L34" s="238" t="s">
        <v>204</v>
      </c>
    </row>
    <row r="35" spans="1:12" ht="15" customHeight="1">
      <c r="A35" s="241"/>
      <c r="B35" s="245"/>
      <c r="C35" s="245"/>
      <c r="D35" s="245"/>
      <c r="E35" s="245"/>
      <c r="F35" s="151" t="s">
        <v>134</v>
      </c>
      <c r="G35" s="151" t="s">
        <v>135</v>
      </c>
      <c r="H35" s="151" t="s">
        <v>136</v>
      </c>
      <c r="I35" s="151" t="s">
        <v>134</v>
      </c>
      <c r="J35" s="151" t="s">
        <v>135</v>
      </c>
      <c r="K35" s="151" t="s">
        <v>136</v>
      </c>
      <c r="L35" s="239"/>
    </row>
    <row r="36" spans="1:12" ht="14.4">
      <c r="A36" s="231" t="s">
        <v>2</v>
      </c>
      <c r="B36" s="16">
        <v>1</v>
      </c>
      <c r="C36" s="16">
        <v>0</v>
      </c>
      <c r="D36" s="16">
        <v>0</v>
      </c>
      <c r="E36" s="16">
        <v>0</v>
      </c>
      <c r="F36" s="16" t="s">
        <v>137</v>
      </c>
      <c r="G36" s="16" t="s">
        <v>138</v>
      </c>
      <c r="H36" s="16" t="s">
        <v>138</v>
      </c>
      <c r="I36" s="16" t="s">
        <v>137</v>
      </c>
      <c r="J36" s="16" t="s">
        <v>138</v>
      </c>
      <c r="K36" s="16" t="s">
        <v>138</v>
      </c>
      <c r="L36" s="16" t="s">
        <v>260</v>
      </c>
    </row>
    <row r="37" spans="1:12" ht="14.4">
      <c r="A37" s="232"/>
      <c r="B37" s="17">
        <v>2</v>
      </c>
      <c r="C37" s="17">
        <v>1</v>
      </c>
      <c r="D37" s="17">
        <v>2</v>
      </c>
      <c r="E37" s="17">
        <v>5</v>
      </c>
      <c r="F37" s="17" t="s">
        <v>130</v>
      </c>
      <c r="G37" s="17" t="s">
        <v>138</v>
      </c>
      <c r="H37" s="17" t="s">
        <v>138</v>
      </c>
      <c r="I37" s="17" t="s">
        <v>130</v>
      </c>
      <c r="J37" s="17" t="s">
        <v>138</v>
      </c>
      <c r="K37" s="17" t="s">
        <v>138</v>
      </c>
      <c r="L37" s="17" t="s">
        <v>260</v>
      </c>
    </row>
    <row r="38" spans="1:12" ht="14.4">
      <c r="A38" s="232"/>
      <c r="B38" s="17">
        <v>3</v>
      </c>
      <c r="C38" s="17">
        <v>0</v>
      </c>
      <c r="D38" s="17">
        <v>0</v>
      </c>
      <c r="E38" s="17">
        <v>90</v>
      </c>
      <c r="F38" s="17" t="s">
        <v>130</v>
      </c>
      <c r="G38" s="17" t="s">
        <v>138</v>
      </c>
      <c r="H38" s="17" t="s">
        <v>138</v>
      </c>
      <c r="I38" s="17" t="s">
        <v>130</v>
      </c>
      <c r="J38" s="17" t="s">
        <v>138</v>
      </c>
      <c r="K38" s="17" t="s">
        <v>138</v>
      </c>
      <c r="L38" s="17" t="s">
        <v>260</v>
      </c>
    </row>
    <row r="39" spans="1:12" ht="28.8">
      <c r="A39" s="232"/>
      <c r="B39" s="159">
        <v>4</v>
      </c>
      <c r="C39" s="53">
        <v>0</v>
      </c>
      <c r="D39" s="53">
        <v>3</v>
      </c>
      <c r="E39" s="53">
        <v>-6</v>
      </c>
      <c r="F39" s="53" t="s">
        <v>131</v>
      </c>
      <c r="G39" s="53">
        <v>2</v>
      </c>
      <c r="H39" s="53" t="s">
        <v>138</v>
      </c>
      <c r="I39" s="53" t="s">
        <v>131</v>
      </c>
      <c r="J39" s="53">
        <v>2</v>
      </c>
      <c r="K39" s="52" t="s">
        <v>264</v>
      </c>
      <c r="L39" s="53" t="s">
        <v>262</v>
      </c>
    </row>
    <row r="40" spans="1:12" ht="14.4">
      <c r="A40" s="232"/>
      <c r="B40" s="66">
        <v>5</v>
      </c>
      <c r="C40" s="66">
        <v>1</v>
      </c>
      <c r="D40" s="66">
        <v>5</v>
      </c>
      <c r="E40" s="66">
        <v>6</v>
      </c>
      <c r="F40" s="66" t="s">
        <v>132</v>
      </c>
      <c r="G40" s="66">
        <v>-3</v>
      </c>
      <c r="H40" s="66">
        <v>-2</v>
      </c>
      <c r="I40" s="66" t="s">
        <v>132</v>
      </c>
      <c r="J40" s="66">
        <v>-3</v>
      </c>
      <c r="K40" s="66">
        <v>-2</v>
      </c>
      <c r="L40" s="66" t="s">
        <v>260</v>
      </c>
    </row>
    <row r="41" spans="1:12" ht="28.8">
      <c r="A41" s="232"/>
      <c r="B41" s="54">
        <v>6</v>
      </c>
      <c r="C41" s="55">
        <v>1</v>
      </c>
      <c r="D41" s="55">
        <v>-4</v>
      </c>
      <c r="E41" s="55">
        <v>4</v>
      </c>
      <c r="F41" s="55" t="s">
        <v>133</v>
      </c>
      <c r="G41" s="66">
        <v>2</v>
      </c>
      <c r="H41" s="55">
        <v>2</v>
      </c>
      <c r="I41" s="55" t="s">
        <v>133</v>
      </c>
      <c r="J41" s="52" t="s">
        <v>265</v>
      </c>
      <c r="K41" s="160" t="s">
        <v>265</v>
      </c>
      <c r="L41" s="55" t="s">
        <v>262</v>
      </c>
    </row>
  </sheetData>
  <mergeCells count="10">
    <mergeCell ref="A36:A41"/>
    <mergeCell ref="I34:K34"/>
    <mergeCell ref="L34:L35"/>
    <mergeCell ref="A34:A35"/>
    <mergeCell ref="A25:A26"/>
    <mergeCell ref="F34:H34"/>
    <mergeCell ref="B34:B35"/>
    <mergeCell ref="C34:C35"/>
    <mergeCell ref="D34:D35"/>
    <mergeCell ref="E34:E35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3422-9A6D-468F-A062-DF38B96B2054}">
  <dimension ref="A20:H48"/>
  <sheetViews>
    <sheetView topLeftCell="A38" zoomScale="85" zoomScaleNormal="85" workbookViewId="0">
      <selection activeCell="H48" sqref="H48"/>
    </sheetView>
  </sheetViews>
  <sheetFormatPr defaultRowHeight="14.4"/>
  <cols>
    <col min="1" max="1" width="20.5546875" style="5" customWidth="1"/>
    <col min="2" max="2" width="19.5546875" style="5" customWidth="1"/>
    <col min="3" max="3" width="22.33203125" style="5" customWidth="1"/>
    <col min="4" max="4" width="18.5546875" style="5" customWidth="1"/>
    <col min="5" max="5" width="18.6640625" style="5" customWidth="1"/>
    <col min="6" max="6" width="18.5546875" style="5" customWidth="1"/>
    <col min="7" max="7" width="46.6640625" style="5" customWidth="1"/>
    <col min="8" max="16384" width="8.88671875" style="5"/>
  </cols>
  <sheetData>
    <row r="20" spans="1:6">
      <c r="A20" s="4" t="s">
        <v>0</v>
      </c>
    </row>
    <row r="22" spans="1:6">
      <c r="A22" s="23" t="s">
        <v>1</v>
      </c>
      <c r="B22" s="24" t="s">
        <v>2</v>
      </c>
      <c r="C22" s="24" t="s">
        <v>3</v>
      </c>
      <c r="D22" s="152" t="s">
        <v>94</v>
      </c>
      <c r="E22" s="102" t="s">
        <v>95</v>
      </c>
    </row>
    <row r="23" spans="1:6">
      <c r="A23" s="220" t="s">
        <v>139</v>
      </c>
      <c r="B23" s="253" t="s">
        <v>186</v>
      </c>
      <c r="C23" s="119" t="s">
        <v>175</v>
      </c>
      <c r="D23" s="119">
        <v>0</v>
      </c>
      <c r="E23" s="99">
        <v>-1</v>
      </c>
    </row>
    <row r="24" spans="1:6">
      <c r="A24" s="206"/>
      <c r="B24" s="198"/>
      <c r="C24" s="21" t="s">
        <v>176</v>
      </c>
      <c r="D24" s="21" t="s">
        <v>140</v>
      </c>
      <c r="E24" s="21" t="s">
        <v>177</v>
      </c>
      <c r="F24" s="5" t="s">
        <v>194</v>
      </c>
    </row>
    <row r="25" spans="1:6">
      <c r="A25" s="32" t="s">
        <v>140</v>
      </c>
      <c r="B25" s="70" t="s">
        <v>185</v>
      </c>
      <c r="C25" s="63" t="s">
        <v>199</v>
      </c>
      <c r="D25" s="29" t="s">
        <v>139</v>
      </c>
      <c r="E25" s="63" t="s">
        <v>200</v>
      </c>
      <c r="F25" s="5" t="s">
        <v>193</v>
      </c>
    </row>
    <row r="26" spans="1:6">
      <c r="A26" s="246" t="s">
        <v>191</v>
      </c>
      <c r="B26" s="71" t="s">
        <v>184</v>
      </c>
      <c r="C26" s="72" t="s">
        <v>70</v>
      </c>
      <c r="D26" s="76" t="s">
        <v>198</v>
      </c>
      <c r="E26" s="77" t="s">
        <v>197</v>
      </c>
      <c r="F26" s="5" t="s">
        <v>195</v>
      </c>
    </row>
    <row r="27" spans="1:6">
      <c r="A27" s="247"/>
      <c r="B27" s="73" t="s">
        <v>183</v>
      </c>
      <c r="C27" s="62"/>
      <c r="D27" s="10"/>
      <c r="E27" s="10"/>
      <c r="F27" s="5" t="s">
        <v>196</v>
      </c>
    </row>
    <row r="28" spans="1:6">
      <c r="A28" s="247"/>
      <c r="B28" s="71" t="s">
        <v>187</v>
      </c>
      <c r="C28" s="61"/>
      <c r="D28" s="21"/>
      <c r="E28" s="21"/>
    </row>
    <row r="29" spans="1:6">
      <c r="A29" s="247"/>
      <c r="B29" s="73" t="s">
        <v>188</v>
      </c>
      <c r="C29" s="62"/>
      <c r="D29" s="10"/>
      <c r="E29" s="10"/>
    </row>
    <row r="30" spans="1:6">
      <c r="A30" s="247"/>
      <c r="B30" s="71" t="s">
        <v>189</v>
      </c>
      <c r="C30" s="61"/>
      <c r="D30" s="21"/>
      <c r="E30" s="21"/>
    </row>
    <row r="31" spans="1:6">
      <c r="A31" s="247"/>
      <c r="B31" s="73" t="s">
        <v>190</v>
      </c>
      <c r="C31" s="74"/>
      <c r="D31" s="75"/>
      <c r="E31" s="10"/>
    </row>
    <row r="34" spans="1:8">
      <c r="A34" s="4" t="s">
        <v>141</v>
      </c>
    </row>
    <row r="36" spans="1:8">
      <c r="A36" s="141" t="s">
        <v>10</v>
      </c>
      <c r="B36" s="142" t="s">
        <v>142</v>
      </c>
      <c r="C36" s="142" t="s">
        <v>139</v>
      </c>
      <c r="D36" s="142" t="s">
        <v>140</v>
      </c>
      <c r="E36" s="13" t="s">
        <v>192</v>
      </c>
      <c r="F36" s="153" t="s">
        <v>203</v>
      </c>
      <c r="G36" s="153" t="s">
        <v>266</v>
      </c>
      <c r="H36" s="153" t="s">
        <v>204</v>
      </c>
    </row>
    <row r="37" spans="1:8">
      <c r="A37" s="216" t="s">
        <v>2</v>
      </c>
      <c r="B37" s="112">
        <v>1</v>
      </c>
      <c r="C37" s="112">
        <v>10</v>
      </c>
      <c r="D37" s="112">
        <v>20</v>
      </c>
      <c r="E37" s="105">
        <f>(D37-C37)</f>
        <v>10</v>
      </c>
      <c r="F37" s="112">
        <f xml:space="preserve"> (E37*1484)*1.1</f>
        <v>16324.000000000002</v>
      </c>
      <c r="G37" s="112">
        <f xml:space="preserve"> (F37*1484)*1.1</f>
        <v>26647297.600000005</v>
      </c>
      <c r="H37" s="165" t="s">
        <v>260</v>
      </c>
    </row>
    <row r="38" spans="1:8">
      <c r="A38" s="216"/>
      <c r="B38" s="17">
        <v>2</v>
      </c>
      <c r="C38" s="17">
        <v>20</v>
      </c>
      <c r="D38" s="17">
        <v>100</v>
      </c>
      <c r="E38" s="17">
        <f>(D38-C38)</f>
        <v>80</v>
      </c>
      <c r="F38" s="17">
        <v>132209</v>
      </c>
      <c r="G38" s="17">
        <v>132209</v>
      </c>
      <c r="H38" s="66" t="s">
        <v>260</v>
      </c>
    </row>
    <row r="39" spans="1:8">
      <c r="A39" s="216"/>
      <c r="B39" s="15">
        <v>3</v>
      </c>
      <c r="C39" s="15">
        <v>100</v>
      </c>
      <c r="D39" s="15">
        <v>250</v>
      </c>
      <c r="E39" s="15">
        <f xml:space="preserve"> D39 - C39</f>
        <v>150</v>
      </c>
      <c r="F39" s="17">
        <v>264165</v>
      </c>
      <c r="G39" s="17">
        <v>264165</v>
      </c>
      <c r="H39" s="66" t="s">
        <v>260</v>
      </c>
    </row>
    <row r="40" spans="1:8">
      <c r="A40" s="216"/>
      <c r="B40" s="17">
        <v>4</v>
      </c>
      <c r="C40" s="17">
        <v>250</v>
      </c>
      <c r="D40" s="17">
        <v>500</v>
      </c>
      <c r="E40" s="17">
        <f xml:space="preserve"> D40 - C40</f>
        <v>250</v>
      </c>
      <c r="F40" s="17">
        <v>485705</v>
      </c>
      <c r="G40" s="17">
        <v>485705</v>
      </c>
      <c r="H40" s="66" t="s">
        <v>260</v>
      </c>
    </row>
    <row r="41" spans="1:8">
      <c r="A41" s="216"/>
      <c r="B41" s="15">
        <v>5</v>
      </c>
      <c r="C41" s="15">
        <v>250</v>
      </c>
      <c r="D41" s="15">
        <v>600</v>
      </c>
      <c r="E41" s="15">
        <f xml:space="preserve"> D41-C41</f>
        <v>350</v>
      </c>
      <c r="F41" s="17">
        <v>746680</v>
      </c>
      <c r="G41" s="17">
        <v>746680</v>
      </c>
      <c r="H41" s="66" t="s">
        <v>260</v>
      </c>
    </row>
    <row r="42" spans="1:8">
      <c r="A42" s="216"/>
      <c r="B42" s="17">
        <v>6</v>
      </c>
      <c r="C42" s="15">
        <v>250</v>
      </c>
      <c r="D42" s="17">
        <v>700</v>
      </c>
      <c r="E42" s="17">
        <f xml:space="preserve"> D42 - C42</f>
        <v>450</v>
      </c>
      <c r="F42" s="17">
        <v>1026630</v>
      </c>
      <c r="G42" s="17">
        <v>1026630</v>
      </c>
      <c r="H42" s="66" t="s">
        <v>260</v>
      </c>
    </row>
    <row r="43" spans="1:8" ht="43.2">
      <c r="A43" s="248" t="s">
        <v>3</v>
      </c>
      <c r="B43" s="55">
        <v>7</v>
      </c>
      <c r="C43" s="163">
        <v>-10</v>
      </c>
      <c r="D43" s="55">
        <v>20</v>
      </c>
      <c r="E43" s="54"/>
      <c r="F43" s="55">
        <v>-1</v>
      </c>
      <c r="G43" s="160" t="s">
        <v>271</v>
      </c>
      <c r="H43" s="55" t="s">
        <v>262</v>
      </c>
    </row>
    <row r="44" spans="1:8" ht="43.2">
      <c r="A44" s="249"/>
      <c r="B44" s="55">
        <v>8</v>
      </c>
      <c r="C44" s="54">
        <v>80</v>
      </c>
      <c r="D44" s="164">
        <v>20</v>
      </c>
      <c r="E44" s="54"/>
      <c r="F44" s="54">
        <v>-1</v>
      </c>
      <c r="G44" s="51" t="s">
        <v>272</v>
      </c>
      <c r="H44" s="54" t="s">
        <v>262</v>
      </c>
    </row>
    <row r="45" spans="1:8">
      <c r="A45" s="250" t="s">
        <v>94</v>
      </c>
      <c r="B45" s="15">
        <v>9</v>
      </c>
      <c r="C45" s="15">
        <v>0</v>
      </c>
      <c r="D45" s="15">
        <v>0</v>
      </c>
      <c r="E45" s="17">
        <v>0</v>
      </c>
      <c r="F45" s="15">
        <v>0</v>
      </c>
      <c r="G45" s="15">
        <v>0</v>
      </c>
      <c r="H45" s="166" t="s">
        <v>260</v>
      </c>
    </row>
    <row r="46" spans="1:8">
      <c r="A46" s="251"/>
      <c r="B46" s="15">
        <v>10</v>
      </c>
      <c r="C46" s="17">
        <v>100</v>
      </c>
      <c r="D46" s="17">
        <v>100</v>
      </c>
      <c r="E46" s="17">
        <v>0</v>
      </c>
      <c r="F46" s="17">
        <v>0</v>
      </c>
      <c r="G46" s="17">
        <v>0</v>
      </c>
      <c r="H46" s="66" t="s">
        <v>260</v>
      </c>
    </row>
    <row r="47" spans="1:8" ht="43.2">
      <c r="A47" s="248" t="s">
        <v>95</v>
      </c>
      <c r="B47" s="55">
        <v>11</v>
      </c>
      <c r="C47" s="163">
        <v>-1</v>
      </c>
      <c r="D47" s="55">
        <v>50</v>
      </c>
      <c r="E47" s="54"/>
      <c r="F47" s="55">
        <v>-1</v>
      </c>
      <c r="G47" s="160" t="s">
        <v>273</v>
      </c>
      <c r="H47" s="55" t="s">
        <v>262</v>
      </c>
    </row>
    <row r="48" spans="1:8" ht="43.2">
      <c r="A48" s="252"/>
      <c r="B48" s="55">
        <v>12</v>
      </c>
      <c r="C48" s="164">
        <v>20</v>
      </c>
      <c r="D48" s="54">
        <v>19</v>
      </c>
      <c r="E48" s="54"/>
      <c r="F48" s="54">
        <v>-1</v>
      </c>
      <c r="G48" s="51" t="s">
        <v>274</v>
      </c>
      <c r="H48" s="54" t="s">
        <v>262</v>
      </c>
    </row>
  </sheetData>
  <mergeCells count="7">
    <mergeCell ref="A26:A31"/>
    <mergeCell ref="A43:A44"/>
    <mergeCell ref="A45:A46"/>
    <mergeCell ref="A47:A48"/>
    <mergeCell ref="B23:B24"/>
    <mergeCell ref="A23:A24"/>
    <mergeCell ref="A37:A42"/>
  </mergeCells>
  <dataValidations count="1">
    <dataValidation type="list" allowBlank="1" showInputMessage="1" showErrorMessage="1" sqref="H37:H48" xr:uid="{8D4D1862-E7BA-4234-9C53-57A4CD9D13EC}">
      <formula1>"P,F"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B164E-A3AC-4AB5-B049-22E131DD9B4E}">
  <dimension ref="A16:H29"/>
  <sheetViews>
    <sheetView topLeftCell="A25" zoomScale="85" zoomScaleNormal="85" workbookViewId="0">
      <selection activeCell="J25" sqref="J25"/>
    </sheetView>
  </sheetViews>
  <sheetFormatPr defaultRowHeight="14.4"/>
  <cols>
    <col min="1" max="1" width="29.5546875" customWidth="1"/>
    <col min="2" max="2" width="14.109375" customWidth="1"/>
    <col min="3" max="3" width="18.6640625" customWidth="1"/>
    <col min="4" max="4" width="24" customWidth="1"/>
    <col min="5" max="5" width="22.109375" customWidth="1"/>
    <col min="6" max="6" width="18.33203125" customWidth="1"/>
    <col min="7" max="7" width="22.109375" customWidth="1"/>
  </cols>
  <sheetData>
    <row r="16" spans="1:1">
      <c r="A16" s="4" t="s">
        <v>0</v>
      </c>
    </row>
    <row r="17" spans="1:8">
      <c r="A17" s="23" t="s">
        <v>1</v>
      </c>
      <c r="B17" s="100" t="s">
        <v>2</v>
      </c>
      <c r="C17" s="100" t="s">
        <v>3</v>
      </c>
      <c r="D17" s="24" t="s">
        <v>94</v>
      </c>
      <c r="E17" s="102" t="s">
        <v>95</v>
      </c>
    </row>
    <row r="18" spans="1:8">
      <c r="A18" s="220" t="s">
        <v>166</v>
      </c>
      <c r="B18" s="99" t="s">
        <v>207</v>
      </c>
      <c r="C18" s="99"/>
      <c r="D18" s="119">
        <v>1</v>
      </c>
      <c r="E18" s="99"/>
    </row>
    <row r="19" spans="1:8">
      <c r="A19" s="206"/>
      <c r="B19" s="21" t="s">
        <v>208</v>
      </c>
      <c r="C19" s="21"/>
      <c r="D19" s="21">
        <v>0</v>
      </c>
      <c r="E19" s="21"/>
    </row>
    <row r="20" spans="1:8">
      <c r="A20" s="5"/>
      <c r="B20" s="5"/>
      <c r="C20" s="5"/>
      <c r="D20" s="5"/>
      <c r="E20" s="5"/>
    </row>
    <row r="21" spans="1:8">
      <c r="A21" s="5"/>
      <c r="B21" s="5"/>
      <c r="C21" s="5"/>
      <c r="D21" s="5"/>
      <c r="E21" s="5"/>
    </row>
    <row r="22" spans="1:8">
      <c r="A22" s="4" t="s">
        <v>141</v>
      </c>
      <c r="B22" s="5"/>
      <c r="C22" s="5"/>
      <c r="D22" s="5"/>
      <c r="E22" s="5"/>
    </row>
    <row r="23" spans="1:8">
      <c r="A23" s="5"/>
      <c r="B23" s="5"/>
      <c r="C23" s="5"/>
      <c r="D23" s="5"/>
      <c r="E23" s="5"/>
    </row>
    <row r="24" spans="1:8">
      <c r="A24" s="240" t="s">
        <v>10</v>
      </c>
      <c r="B24" s="244" t="s">
        <v>142</v>
      </c>
      <c r="C24" s="96" t="s">
        <v>206</v>
      </c>
      <c r="D24" s="254" t="s">
        <v>203</v>
      </c>
      <c r="E24" s="255"/>
      <c r="F24" s="254" t="s">
        <v>266</v>
      </c>
      <c r="G24" s="255"/>
      <c r="H24" s="244" t="s">
        <v>204</v>
      </c>
    </row>
    <row r="25" spans="1:8">
      <c r="A25" s="241"/>
      <c r="B25" s="245"/>
      <c r="C25" s="118" t="s">
        <v>166</v>
      </c>
      <c r="D25" s="158" t="s">
        <v>167</v>
      </c>
      <c r="E25" s="157" t="s">
        <v>205</v>
      </c>
      <c r="F25" s="158" t="s">
        <v>167</v>
      </c>
      <c r="G25" s="157" t="s">
        <v>205</v>
      </c>
      <c r="H25" s="245"/>
    </row>
    <row r="26" spans="1:8" ht="43.2">
      <c r="A26" s="256" t="s">
        <v>2</v>
      </c>
      <c r="B26" s="17">
        <v>1</v>
      </c>
      <c r="C26" s="98">
        <v>9</v>
      </c>
      <c r="D26" s="97">
        <v>10</v>
      </c>
      <c r="E26" s="98">
        <v>4</v>
      </c>
      <c r="F26" s="97">
        <v>10</v>
      </c>
      <c r="G26" s="161" t="s">
        <v>267</v>
      </c>
      <c r="H26" s="66">
        <v>1</v>
      </c>
    </row>
    <row r="27" spans="1:8" ht="43.2">
      <c r="A27" s="257"/>
      <c r="B27" s="15">
        <v>2</v>
      </c>
      <c r="C27" s="15">
        <v>-20</v>
      </c>
      <c r="D27" s="15">
        <v>0</v>
      </c>
      <c r="E27" s="15">
        <v>1</v>
      </c>
      <c r="F27" s="15">
        <v>1</v>
      </c>
      <c r="G27" s="162" t="s">
        <v>269</v>
      </c>
      <c r="H27" s="166">
        <v>2</v>
      </c>
    </row>
    <row r="28" spans="1:8" ht="43.2">
      <c r="A28" s="231" t="s">
        <v>94</v>
      </c>
      <c r="B28" s="16">
        <v>3</v>
      </c>
      <c r="C28" s="16">
        <v>1</v>
      </c>
      <c r="D28" s="16">
        <v>3</v>
      </c>
      <c r="E28" s="16">
        <v>2</v>
      </c>
      <c r="F28" s="16">
        <v>3</v>
      </c>
      <c r="G28" s="44" t="s">
        <v>268</v>
      </c>
      <c r="H28" s="54">
        <v>3</v>
      </c>
    </row>
    <row r="29" spans="1:8" ht="43.2">
      <c r="A29" s="232"/>
      <c r="B29" s="18">
        <v>4</v>
      </c>
      <c r="C29" s="18">
        <v>0</v>
      </c>
      <c r="D29" s="18">
        <v>1</v>
      </c>
      <c r="E29" s="18">
        <v>1</v>
      </c>
      <c r="F29" s="18">
        <v>1</v>
      </c>
      <c r="G29" s="46" t="s">
        <v>270</v>
      </c>
      <c r="H29" s="55">
        <v>4</v>
      </c>
    </row>
  </sheetData>
  <mergeCells count="8">
    <mergeCell ref="F24:G24"/>
    <mergeCell ref="H24:H25"/>
    <mergeCell ref="A18:A19"/>
    <mergeCell ref="A28:A29"/>
    <mergeCell ref="D24:E24"/>
    <mergeCell ref="A24:A25"/>
    <mergeCell ref="B24:B25"/>
    <mergeCell ref="A26:A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Bai01</vt:lpstr>
      <vt:lpstr>Bai02</vt:lpstr>
      <vt:lpstr>Bai03</vt:lpstr>
      <vt:lpstr>Bai04</vt:lpstr>
      <vt:lpstr>Bai05</vt:lpstr>
      <vt:lpstr>Bai06</vt:lpstr>
      <vt:lpstr>Bai07</vt:lpstr>
      <vt:lpstr>Bai08</vt:lpstr>
      <vt:lpstr>Bai09</vt:lpstr>
      <vt:lpstr>Bai10</vt:lpstr>
      <vt:lpstr>Bai11</vt:lpstr>
      <vt:lpstr>Bai12</vt:lpstr>
      <vt:lpstr>Bai13</vt:lpstr>
      <vt:lpstr>Bai14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Nga Nguyễn</cp:lastModifiedBy>
  <dcterms:created xsi:type="dcterms:W3CDTF">2024-08-27T08:29:43Z</dcterms:created>
  <dcterms:modified xsi:type="dcterms:W3CDTF">2024-10-08T10:21:36Z</dcterms:modified>
</cp:coreProperties>
</file>