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NGUYEN\Dropbox\Visa\"/>
    </mc:Choice>
  </mc:AlternateContent>
  <bookViews>
    <workbookView xWindow="0" yWindow="465" windowWidth="28800" windowHeight="16665" tabRatio="500"/>
  </bookViews>
  <sheets>
    <sheet name="Sheet1" sheetId="1" r:id="rId1"/>
  </sheets>
  <definedNames>
    <definedName name="_xlnm._FilterDatabase" localSheetId="0" hidden="1">Sheet1!$B$3:$W$19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6" i="1" l="1"/>
  <c r="V16" i="1"/>
  <c r="R18" i="1"/>
  <c r="V18" i="1"/>
  <c r="S4" i="1"/>
  <c r="R4" i="1"/>
  <c r="S11" i="1"/>
  <c r="V11" i="1"/>
  <c r="S9" i="1"/>
  <c r="V9" i="1"/>
  <c r="V6" i="1"/>
  <c r="V4" i="1"/>
</calcChain>
</file>

<file path=xl/comments1.xml><?xml version="1.0" encoding="utf-8"?>
<comments xmlns="http://schemas.openxmlformats.org/spreadsheetml/2006/main">
  <authors>
    <author>Nguyen Van Nguyen</author>
  </authors>
  <commentList>
    <comment ref="K3" authorId="0" shapeId="0">
      <text>
        <r>
          <rPr>
            <b/>
            <sz val="9"/>
            <color indexed="81"/>
            <rFont val="Tahoma"/>
            <charset val="1"/>
          </rPr>
          <t>Nguyen Van Nguyen:</t>
        </r>
        <r>
          <rPr>
            <sz val="9"/>
            <color indexed="81"/>
            <rFont val="Tahoma"/>
            <charset val="1"/>
          </rPr>
          <t xml:space="preserve">
update
</t>
        </r>
      </text>
    </comment>
    <comment ref="R3" authorId="0" shapeId="0">
      <text>
        <r>
          <rPr>
            <b/>
            <sz val="9"/>
            <color indexed="81"/>
            <rFont val="Tahoma"/>
            <charset val="1"/>
          </rPr>
          <t>Nguyen Van Nguyen:</t>
        </r>
        <r>
          <rPr>
            <sz val="9"/>
            <color indexed="81"/>
            <rFont val="Tahoma"/>
            <charset val="1"/>
          </rPr>
          <t xml:space="preserve">
update</t>
        </r>
      </text>
    </comment>
    <comment ref="S3" authorId="0" shapeId="0">
      <text>
        <r>
          <rPr>
            <b/>
            <sz val="9"/>
            <color indexed="81"/>
            <rFont val="Tahoma"/>
            <charset val="1"/>
          </rPr>
          <t>Nguyen Van Nguyen:</t>
        </r>
        <r>
          <rPr>
            <sz val="9"/>
            <color indexed="81"/>
            <rFont val="Tahoma"/>
            <charset val="1"/>
          </rPr>
          <t xml:space="preserve">
update</t>
        </r>
      </text>
    </comment>
  </commentList>
</comments>
</file>

<file path=xl/sharedStrings.xml><?xml version="1.0" encoding="utf-8"?>
<sst xmlns="http://schemas.openxmlformats.org/spreadsheetml/2006/main" count="177" uniqueCount="109">
  <si>
    <t>No.</t>
  </si>
  <si>
    <t>Contact
Name</t>
  </si>
  <si>
    <t>Contact
Email</t>
  </si>
  <si>
    <t>Applicant 
Name</t>
  </si>
  <si>
    <t>Applicant 
Passport</t>
  </si>
  <si>
    <t>Visa
Type</t>
  </si>
  <si>
    <t>Arrival 
Date</t>
  </si>
  <si>
    <t>Exit 
Date</t>
  </si>
  <si>
    <t>Nationality</t>
  </si>
  <si>
    <t>John Smith</t>
  </si>
  <si>
    <t>john@gmail.com</t>
  </si>
  <si>
    <t>1T1L</t>
  </si>
  <si>
    <t>DL</t>
  </si>
  <si>
    <t>Oct 1 2016</t>
  </si>
  <si>
    <t>Oct 1 2017</t>
  </si>
  <si>
    <t>Oct  29 2016</t>
  </si>
  <si>
    <t>Mary Anna</t>
  </si>
  <si>
    <t>Australia</t>
  </si>
  <si>
    <t>N8736253</t>
  </si>
  <si>
    <t>Oct  29 2017</t>
  </si>
  <si>
    <t>M0947362</t>
  </si>
  <si>
    <t>Gender</t>
  </si>
  <si>
    <t>Female</t>
  </si>
  <si>
    <t>Male</t>
  </si>
  <si>
    <t xml:space="preserve">Passport
Expired </t>
  </si>
  <si>
    <t>Dec 1 2020</t>
  </si>
  <si>
    <t>Dec 1 2021</t>
  </si>
  <si>
    <t>Sept 1 2021</t>
  </si>
  <si>
    <t xml:space="preserve">Birth
date
</t>
  </si>
  <si>
    <t>Sept 2 1973</t>
  </si>
  <si>
    <t>Aug 23 1972</t>
  </si>
  <si>
    <t>Normal</t>
  </si>
  <si>
    <t>Arrival Port</t>
  </si>
  <si>
    <t>Noi Bai</t>
  </si>
  <si>
    <t>Number
Visa</t>
  </si>
  <si>
    <t xml:space="preserve">Service 
Fee
</t>
  </si>
  <si>
    <t xml:space="preserve">Fast 
Track
</t>
  </si>
  <si>
    <t xml:space="preserve">Car 
Pickup
</t>
  </si>
  <si>
    <t>Hotel</t>
  </si>
  <si>
    <t>N/A</t>
  </si>
  <si>
    <t xml:space="preserve">Purpose 
Visit </t>
  </si>
  <si>
    <t>Status</t>
  </si>
  <si>
    <t>In Progress</t>
  </si>
  <si>
    <t>Aug 23 1973</t>
  </si>
  <si>
    <t>N8736254</t>
  </si>
  <si>
    <t>Sept 2 1974</t>
  </si>
  <si>
    <t>M0947363</t>
  </si>
  <si>
    <t>Sept 1 2022</t>
  </si>
  <si>
    <t>Oct 1 2018</t>
  </si>
  <si>
    <t>Oct  29 2018</t>
  </si>
  <si>
    <t>Aug 23 1974</t>
  </si>
  <si>
    <t>N8736255</t>
  </si>
  <si>
    <t>Dec 1 2022</t>
  </si>
  <si>
    <t>Sept 2 1975</t>
  </si>
  <si>
    <t>M0947364</t>
  </si>
  <si>
    <t>Sept 1 2023</t>
  </si>
  <si>
    <t>Oct 1 2019</t>
  </si>
  <si>
    <t>Oct  29 2019</t>
  </si>
  <si>
    <t>Aug 23 1975</t>
  </si>
  <si>
    <t>N8736256</t>
  </si>
  <si>
    <t>Dec 1 2023</t>
  </si>
  <si>
    <t>Sept 2 1976</t>
  </si>
  <si>
    <t>M0947365</t>
  </si>
  <si>
    <t>Sept 1 2024</t>
  </si>
  <si>
    <t>Oct 1 2020</t>
  </si>
  <si>
    <t>Oct  29 2020</t>
  </si>
  <si>
    <t>Aug 23 1976</t>
  </si>
  <si>
    <t>N8736257</t>
  </si>
  <si>
    <t>Dec 1 2024</t>
  </si>
  <si>
    <t>Sept 2 1977</t>
  </si>
  <si>
    <t>M0947366</t>
  </si>
  <si>
    <t>Sept 1 2025</t>
  </si>
  <si>
    <t>Oct 1 2021</t>
  </si>
  <si>
    <t>Oct  29 2021</t>
  </si>
  <si>
    <t>Aug 23 1977</t>
  </si>
  <si>
    <t>N8736258</t>
  </si>
  <si>
    <t>Dec 1 2025</t>
  </si>
  <si>
    <t>david@gmail.com</t>
  </si>
  <si>
    <t>1TNL</t>
  </si>
  <si>
    <t>Urgent</t>
  </si>
  <si>
    <t>John david</t>
  </si>
  <si>
    <t>TM</t>
  </si>
  <si>
    <t>Tan Son Nhat</t>
  </si>
  <si>
    <t>David Smith</t>
  </si>
  <si>
    <t>US</t>
  </si>
  <si>
    <t>K9834623</t>
  </si>
  <si>
    <t>Approved</t>
  </si>
  <si>
    <t>Total</t>
  </si>
  <si>
    <t>Hong Le</t>
  </si>
  <si>
    <t>Anh Nguyen</t>
  </si>
  <si>
    <t>Duc Phuong</t>
  </si>
  <si>
    <t>Laura</t>
  </si>
  <si>
    <t>3T1L</t>
  </si>
  <si>
    <t>6TNL</t>
  </si>
  <si>
    <t>3TNL</t>
  </si>
  <si>
    <t>Super Urgent</t>
  </si>
  <si>
    <t>hongle@gmail.com</t>
  </si>
  <si>
    <t>anhnguyen@gmail.com</t>
  </si>
  <si>
    <t>ducphuong@gmail.com</t>
  </si>
  <si>
    <t>laura@gmail.com</t>
  </si>
  <si>
    <t>Danang</t>
  </si>
  <si>
    <t>Argentina</t>
  </si>
  <si>
    <t>V8726384</t>
  </si>
  <si>
    <t xml:space="preserve">New Zealand  </t>
  </si>
  <si>
    <t>Delivered</t>
  </si>
  <si>
    <t>Single,From30 -50, Danang</t>
  </si>
  <si>
    <t>Delievered</t>
  </si>
  <si>
    <t>Double, From 50 -100, HCM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</si>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</sst>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 applyAlignment="1">
      <alignment vertical="center"/>
    </xf>
    <xf numFmtId="0" fontId="3" fillId="2" borderId="1" xfId="5" applyFill="1" applyBorder="1" applyAlignment="1">
      <alignment vertical="center"/>
    </xf>
    <xf numFmtId="0" fontId="0" fillId="2" borderId="0" xfId="0" applyFill="1" applyAlignment="1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3" fillId="3" borderId="2" xfId="5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1" fillId="4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2" xfId="5" applyFill="1" applyBorder="1" applyAlignment="1">
      <alignment horizontal="left" vertical="center"/>
    </xf>
    <xf numFmtId="0" fontId="3" fillId="2" borderId="4" xfId="5" applyFill="1" applyBorder="1" applyAlignment="1">
      <alignment horizontal="left" vertical="center"/>
    </xf>
    <xf numFmtId="0" fontId="3" fillId="2" borderId="3" xfId="5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3" borderId="2" xfId="5" applyFill="1" applyBorder="1" applyAlignment="1">
      <alignment horizontal="center" vertical="center"/>
    </xf>
    <xf numFmtId="0" fontId="3" fillId="3" borderId="4" xfId="5" applyFill="1" applyBorder="1" applyAlignment="1">
      <alignment horizontal="center" vertical="center"/>
    </xf>
    <xf numFmtId="0" fontId="3" fillId="3" borderId="3" xfId="5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6" fillId="2" borderId="3" xfId="5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6" fillId="4" borderId="2" xfId="5" applyFont="1" applyFill="1" applyBorder="1" applyAlignment="1">
      <alignment horizontal="left" vertical="center"/>
    </xf>
    <xf numFmtId="0" fontId="6" fillId="4" borderId="3" xfId="5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9" fillId="6" borderId="1" xfId="0" applyFont="1" applyFill="1" applyBorder="1" applyAlignment="1">
      <alignment horizontal="center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hongle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david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laura@gmail.com" TargetMode="External"/><Relationship Id="rId5" Type="http://schemas.openxmlformats.org/officeDocument/2006/relationships/hyperlink" Target="mailto:ducphuong@gmail.com" TargetMode="External"/><Relationship Id="rId4" Type="http://schemas.openxmlformats.org/officeDocument/2006/relationships/hyperlink" Target="mailto:anh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194"/>
  <sheetViews>
    <sheetView tabSelected="1" topLeftCell="J1" workbookViewId="0">
      <selection activeCell="R3" sqref="R3"/>
    </sheetView>
  </sheetViews>
  <sheetFormatPr defaultColWidth="11.5" defaultRowHeight="15.75" x14ac:dyDescent="0.25"/>
  <cols>
    <col min="1" max="1" width="2" customWidth="1"/>
    <col min="2" max="2" width="8.625" style="3" customWidth="1"/>
    <col min="4" max="4" width="20.375" bestFit="1" customWidth="1"/>
    <col min="5" max="5" width="5.125" bestFit="1" customWidth="1"/>
    <col min="6" max="6" width="11.75" bestFit="1" customWidth="1"/>
    <col min="7" max="7" width="7.75" bestFit="1" customWidth="1"/>
    <col min="9" max="9" width="11.375" bestFit="1" customWidth="1"/>
    <col min="10" max="10" width="12" bestFit="1" customWidth="1"/>
    <col min="11" max="11" width="10.625" customWidth="1"/>
    <col min="13" max="13" width="12.5" bestFit="1" customWidth="1"/>
    <col min="15" max="15" width="13.625" bestFit="1" customWidth="1"/>
    <col min="21" max="21" width="10.5" customWidth="1"/>
    <col min="22" max="22" width="10.75" style="3"/>
  </cols>
  <sheetData>
    <row r="1" spans="2:23" s="1" customFormat="1" x14ac:dyDescent="0.25">
      <c r="B1" s="2"/>
      <c r="V1" s="2"/>
    </row>
    <row r="2" spans="2:23" s="1" customFormat="1" x14ac:dyDescent="0.25">
      <c r="B2" s="2"/>
      <c r="V2" s="2"/>
    </row>
    <row r="3" spans="2:23" s="1" customFormat="1" ht="36.950000000000003" customHeight="1" x14ac:dyDescent="0.25">
      <c r="B3" s="5" t="s">
        <v>0</v>
      </c>
      <c r="C3" s="62" t="s">
        <v>1</v>
      </c>
      <c r="D3" s="62" t="s">
        <v>2</v>
      </c>
      <c r="E3" s="6" t="s">
        <v>5</v>
      </c>
      <c r="F3" s="62" t="s">
        <v>108</v>
      </c>
      <c r="G3" s="62" t="s">
        <v>40</v>
      </c>
      <c r="H3" s="62" t="s">
        <v>6</v>
      </c>
      <c r="I3" s="62" t="s">
        <v>7</v>
      </c>
      <c r="J3" s="62" t="s">
        <v>32</v>
      </c>
      <c r="K3" s="63" t="s">
        <v>34</v>
      </c>
      <c r="L3" s="6" t="s">
        <v>3</v>
      </c>
      <c r="M3" s="7" t="s">
        <v>8</v>
      </c>
      <c r="N3" s="5" t="s">
        <v>21</v>
      </c>
      <c r="O3" s="6" t="s">
        <v>28</v>
      </c>
      <c r="P3" s="6" t="s">
        <v>4</v>
      </c>
      <c r="Q3" s="6" t="s">
        <v>24</v>
      </c>
      <c r="R3" s="63" t="s">
        <v>35</v>
      </c>
      <c r="S3" s="63" t="s">
        <v>36</v>
      </c>
      <c r="T3" s="63" t="s">
        <v>37</v>
      </c>
      <c r="U3" s="64" t="s">
        <v>38</v>
      </c>
      <c r="V3" s="64" t="s">
        <v>87</v>
      </c>
      <c r="W3" s="64" t="s">
        <v>41</v>
      </c>
    </row>
    <row r="4" spans="2:23" s="1" customFormat="1" x14ac:dyDescent="0.25">
      <c r="B4" s="50">
        <v>1</v>
      </c>
      <c r="C4" s="50" t="s">
        <v>9</v>
      </c>
      <c r="D4" s="52" t="s">
        <v>10</v>
      </c>
      <c r="E4" s="50" t="s">
        <v>11</v>
      </c>
      <c r="F4" s="54" t="s">
        <v>95</v>
      </c>
      <c r="G4" s="50" t="s">
        <v>12</v>
      </c>
      <c r="H4" s="50" t="s">
        <v>13</v>
      </c>
      <c r="I4" s="50" t="s">
        <v>15</v>
      </c>
      <c r="J4" s="50" t="s">
        <v>33</v>
      </c>
      <c r="K4" s="50">
        <v>2</v>
      </c>
      <c r="L4" s="22" t="s">
        <v>16</v>
      </c>
      <c r="M4" s="22" t="s">
        <v>17</v>
      </c>
      <c r="N4" s="22" t="s">
        <v>22</v>
      </c>
      <c r="O4" s="22" t="s">
        <v>30</v>
      </c>
      <c r="P4" s="22" t="s">
        <v>18</v>
      </c>
      <c r="Q4" s="22" t="s">
        <v>25</v>
      </c>
      <c r="R4" s="49">
        <f>2*46</f>
        <v>92</v>
      </c>
      <c r="S4" s="49">
        <f>2*15</f>
        <v>30</v>
      </c>
      <c r="T4" s="49">
        <v>30</v>
      </c>
      <c r="U4" s="49" t="s">
        <v>39</v>
      </c>
      <c r="V4" s="50">
        <f>SUM(R4:T5)</f>
        <v>152</v>
      </c>
      <c r="W4" s="49" t="s">
        <v>104</v>
      </c>
    </row>
    <row r="5" spans="2:23" s="1" customFormat="1" x14ac:dyDescent="0.25">
      <c r="B5" s="51"/>
      <c r="C5" s="51"/>
      <c r="D5" s="53"/>
      <c r="E5" s="51"/>
      <c r="F5" s="55"/>
      <c r="G5" s="51"/>
      <c r="H5" s="51"/>
      <c r="I5" s="51"/>
      <c r="J5" s="51"/>
      <c r="K5" s="51"/>
      <c r="L5" s="22" t="s">
        <v>9</v>
      </c>
      <c r="M5" s="22" t="s">
        <v>17</v>
      </c>
      <c r="N5" s="22" t="s">
        <v>23</v>
      </c>
      <c r="O5" s="22" t="s">
        <v>29</v>
      </c>
      <c r="P5" s="22" t="s">
        <v>20</v>
      </c>
      <c r="Q5" s="22" t="s">
        <v>27</v>
      </c>
      <c r="R5" s="49"/>
      <c r="S5" s="49"/>
      <c r="T5" s="49"/>
      <c r="U5" s="49"/>
      <c r="V5" s="51"/>
      <c r="W5" s="49"/>
    </row>
    <row r="6" spans="2:23" s="1" customFormat="1" x14ac:dyDescent="0.25">
      <c r="B6" s="23">
        <v>2</v>
      </c>
      <c r="C6" s="23" t="s">
        <v>80</v>
      </c>
      <c r="D6" s="32" t="s">
        <v>77</v>
      </c>
      <c r="E6" s="23" t="s">
        <v>78</v>
      </c>
      <c r="F6" s="35" t="s">
        <v>79</v>
      </c>
      <c r="G6" s="23" t="s">
        <v>81</v>
      </c>
      <c r="H6" s="23" t="s">
        <v>14</v>
      </c>
      <c r="I6" s="23" t="s">
        <v>19</v>
      </c>
      <c r="J6" s="23" t="s">
        <v>82</v>
      </c>
      <c r="K6" s="23">
        <v>3</v>
      </c>
      <c r="L6" s="4" t="s">
        <v>16</v>
      </c>
      <c r="M6" s="4" t="s">
        <v>84</v>
      </c>
      <c r="N6" s="4" t="s">
        <v>22</v>
      </c>
      <c r="O6" s="4" t="s">
        <v>43</v>
      </c>
      <c r="P6" s="4" t="s">
        <v>44</v>
      </c>
      <c r="Q6" s="4" t="s">
        <v>26</v>
      </c>
      <c r="R6" s="23">
        <v>220</v>
      </c>
      <c r="S6" s="23" t="s">
        <v>39</v>
      </c>
      <c r="T6" s="23" t="s">
        <v>39</v>
      </c>
      <c r="U6" s="23" t="s">
        <v>39</v>
      </c>
      <c r="V6" s="23">
        <f>SUM(R6:T8)</f>
        <v>220</v>
      </c>
      <c r="W6" s="23" t="s">
        <v>86</v>
      </c>
    </row>
    <row r="7" spans="2:23" s="1" customFormat="1" x14ac:dyDescent="0.25">
      <c r="B7" s="24"/>
      <c r="C7" s="24"/>
      <c r="D7" s="33"/>
      <c r="E7" s="24"/>
      <c r="F7" s="36"/>
      <c r="G7" s="24"/>
      <c r="H7" s="24"/>
      <c r="I7" s="24"/>
      <c r="J7" s="24"/>
      <c r="K7" s="24"/>
      <c r="L7" s="4" t="s">
        <v>9</v>
      </c>
      <c r="M7" s="4" t="s">
        <v>84</v>
      </c>
      <c r="N7" s="4" t="s">
        <v>23</v>
      </c>
      <c r="O7" s="4" t="s">
        <v>45</v>
      </c>
      <c r="P7" s="4" t="s">
        <v>46</v>
      </c>
      <c r="Q7" s="4" t="s">
        <v>47</v>
      </c>
      <c r="R7" s="24"/>
      <c r="S7" s="24"/>
      <c r="T7" s="24"/>
      <c r="U7" s="24"/>
      <c r="V7" s="24"/>
      <c r="W7" s="24"/>
    </row>
    <row r="8" spans="2:23" s="1" customFormat="1" x14ac:dyDescent="0.25">
      <c r="B8" s="25"/>
      <c r="C8" s="25"/>
      <c r="D8" s="34"/>
      <c r="E8" s="25"/>
      <c r="F8" s="37"/>
      <c r="G8" s="25"/>
      <c r="H8" s="25"/>
      <c r="I8" s="25"/>
      <c r="J8" s="25"/>
      <c r="K8" s="25"/>
      <c r="L8" s="4" t="s">
        <v>83</v>
      </c>
      <c r="M8" s="4" t="s">
        <v>84</v>
      </c>
      <c r="N8" s="4" t="s">
        <v>23</v>
      </c>
      <c r="O8" s="4" t="s">
        <v>53</v>
      </c>
      <c r="P8" s="4" t="s">
        <v>85</v>
      </c>
      <c r="Q8" s="4" t="s">
        <v>55</v>
      </c>
      <c r="R8" s="25"/>
      <c r="S8" s="25"/>
      <c r="T8" s="25"/>
      <c r="U8" s="25"/>
      <c r="V8" s="25"/>
      <c r="W8" s="25"/>
    </row>
    <row r="9" spans="2:23" s="1" customFormat="1" x14ac:dyDescent="0.25">
      <c r="B9" s="26">
        <v>3</v>
      </c>
      <c r="C9" s="26" t="s">
        <v>88</v>
      </c>
      <c r="D9" s="32" t="s">
        <v>96</v>
      </c>
      <c r="E9" s="26" t="s">
        <v>92</v>
      </c>
      <c r="F9" s="47" t="s">
        <v>95</v>
      </c>
      <c r="G9" s="26" t="s">
        <v>12</v>
      </c>
      <c r="H9" s="26" t="s">
        <v>48</v>
      </c>
      <c r="I9" s="26" t="s">
        <v>49</v>
      </c>
      <c r="J9" s="26" t="s">
        <v>33</v>
      </c>
      <c r="K9" s="26">
        <v>2</v>
      </c>
      <c r="L9" s="10" t="s">
        <v>16</v>
      </c>
      <c r="M9" s="10" t="s">
        <v>17</v>
      </c>
      <c r="N9" s="10" t="s">
        <v>22</v>
      </c>
      <c r="O9" s="10" t="s">
        <v>50</v>
      </c>
      <c r="P9" s="10" t="s">
        <v>51</v>
      </c>
      <c r="Q9" s="10" t="s">
        <v>52</v>
      </c>
      <c r="R9" s="26">
        <v>320</v>
      </c>
      <c r="S9" s="26">
        <f>15*2</f>
        <v>30</v>
      </c>
      <c r="T9" s="26" t="s">
        <v>39</v>
      </c>
      <c r="U9" s="28" t="s">
        <v>39</v>
      </c>
      <c r="V9" s="26">
        <f>SUM(R9:T10)</f>
        <v>350</v>
      </c>
      <c r="W9" s="28" t="s">
        <v>42</v>
      </c>
    </row>
    <row r="10" spans="2:23" s="1" customFormat="1" x14ac:dyDescent="0.25">
      <c r="B10" s="27"/>
      <c r="C10" s="27"/>
      <c r="D10" s="46"/>
      <c r="E10" s="27"/>
      <c r="F10" s="48"/>
      <c r="G10" s="27"/>
      <c r="H10" s="27"/>
      <c r="I10" s="27"/>
      <c r="J10" s="27"/>
      <c r="K10" s="27"/>
      <c r="L10" s="10" t="s">
        <v>9</v>
      </c>
      <c r="M10" s="10" t="s">
        <v>17</v>
      </c>
      <c r="N10" s="10" t="s">
        <v>23</v>
      </c>
      <c r="O10" s="10" t="s">
        <v>53</v>
      </c>
      <c r="P10" s="10" t="s">
        <v>54</v>
      </c>
      <c r="Q10" s="10" t="s">
        <v>55</v>
      </c>
      <c r="R10" s="27"/>
      <c r="S10" s="27"/>
      <c r="T10" s="27"/>
      <c r="U10" s="28"/>
      <c r="V10" s="27"/>
      <c r="W10" s="28"/>
    </row>
    <row r="11" spans="2:23" s="1" customFormat="1" x14ac:dyDescent="0.25">
      <c r="B11" s="29">
        <v>4</v>
      </c>
      <c r="C11" s="29" t="s">
        <v>89</v>
      </c>
      <c r="D11" s="38" t="s">
        <v>97</v>
      </c>
      <c r="E11" s="29" t="s">
        <v>93</v>
      </c>
      <c r="F11" s="43" t="s">
        <v>31</v>
      </c>
      <c r="G11" s="29" t="s">
        <v>12</v>
      </c>
      <c r="H11" s="29" t="s">
        <v>56</v>
      </c>
      <c r="I11" s="29" t="s">
        <v>57</v>
      </c>
      <c r="J11" s="29" t="s">
        <v>100</v>
      </c>
      <c r="K11" s="29">
        <v>5</v>
      </c>
      <c r="L11" s="11" t="s">
        <v>16</v>
      </c>
      <c r="M11" s="11" t="s">
        <v>17</v>
      </c>
      <c r="N11" s="11" t="s">
        <v>22</v>
      </c>
      <c r="O11" s="11" t="s">
        <v>58</v>
      </c>
      <c r="P11" s="11" t="s">
        <v>59</v>
      </c>
      <c r="Q11" s="11" t="s">
        <v>60</v>
      </c>
      <c r="R11" s="29">
        <v>560</v>
      </c>
      <c r="S11" s="29">
        <f>15*5</f>
        <v>75</v>
      </c>
      <c r="T11" s="29">
        <v>30</v>
      </c>
      <c r="U11" s="59" t="s">
        <v>105</v>
      </c>
      <c r="V11" s="29">
        <f>SUM(R11:T15)</f>
        <v>665</v>
      </c>
      <c r="W11" s="29" t="s">
        <v>106</v>
      </c>
    </row>
    <row r="12" spans="2:23" s="1" customFormat="1" x14ac:dyDescent="0.25">
      <c r="B12" s="30"/>
      <c r="C12" s="30"/>
      <c r="D12" s="39"/>
      <c r="E12" s="30"/>
      <c r="F12" s="44"/>
      <c r="G12" s="30"/>
      <c r="H12" s="30"/>
      <c r="I12" s="30"/>
      <c r="J12" s="30"/>
      <c r="K12" s="30"/>
      <c r="L12" s="11" t="s">
        <v>9</v>
      </c>
      <c r="M12" s="11" t="s">
        <v>17</v>
      </c>
      <c r="N12" s="11" t="s">
        <v>23</v>
      </c>
      <c r="O12" s="11" t="s">
        <v>61</v>
      </c>
      <c r="P12" s="11" t="s">
        <v>62</v>
      </c>
      <c r="Q12" s="11" t="s">
        <v>63</v>
      </c>
      <c r="R12" s="30"/>
      <c r="S12" s="30"/>
      <c r="T12" s="30"/>
      <c r="U12" s="60"/>
      <c r="V12" s="30"/>
      <c r="W12" s="30"/>
    </row>
    <row r="13" spans="2:23" s="1" customFormat="1" x14ac:dyDescent="0.25">
      <c r="B13" s="30"/>
      <c r="C13" s="30"/>
      <c r="D13" s="39"/>
      <c r="E13" s="30"/>
      <c r="F13" s="44"/>
      <c r="G13" s="30"/>
      <c r="H13" s="30"/>
      <c r="I13" s="30"/>
      <c r="J13" s="30"/>
      <c r="K13" s="30"/>
      <c r="L13" s="11" t="s">
        <v>91</v>
      </c>
      <c r="M13" s="11" t="s">
        <v>103</v>
      </c>
      <c r="N13" s="11" t="s">
        <v>23</v>
      </c>
      <c r="O13" s="11" t="s">
        <v>45</v>
      </c>
      <c r="P13" s="11" t="s">
        <v>46</v>
      </c>
      <c r="Q13" s="11" t="s">
        <v>47</v>
      </c>
      <c r="R13" s="30"/>
      <c r="S13" s="30"/>
      <c r="T13" s="30"/>
      <c r="U13" s="60"/>
      <c r="V13" s="30"/>
      <c r="W13" s="30"/>
    </row>
    <row r="14" spans="2:23" s="1" customFormat="1" x14ac:dyDescent="0.25">
      <c r="B14" s="30"/>
      <c r="C14" s="30"/>
      <c r="D14" s="39"/>
      <c r="E14" s="30"/>
      <c r="F14" s="44"/>
      <c r="G14" s="30"/>
      <c r="H14" s="30"/>
      <c r="I14" s="30"/>
      <c r="J14" s="30"/>
      <c r="K14" s="30"/>
      <c r="L14" s="11" t="s">
        <v>83</v>
      </c>
      <c r="M14" s="11" t="s">
        <v>84</v>
      </c>
      <c r="N14" s="11" t="s">
        <v>23</v>
      </c>
      <c r="O14" s="11" t="s">
        <v>53</v>
      </c>
      <c r="P14" s="11" t="s">
        <v>85</v>
      </c>
      <c r="Q14" s="11" t="s">
        <v>55</v>
      </c>
      <c r="R14" s="30"/>
      <c r="S14" s="30"/>
      <c r="T14" s="30"/>
      <c r="U14" s="60"/>
      <c r="V14" s="30"/>
      <c r="W14" s="30"/>
    </row>
    <row r="15" spans="2:23" s="1" customFormat="1" x14ac:dyDescent="0.25">
      <c r="B15" s="31"/>
      <c r="C15" s="31"/>
      <c r="D15" s="40"/>
      <c r="E15" s="31"/>
      <c r="F15" s="45"/>
      <c r="G15" s="31"/>
      <c r="H15" s="31"/>
      <c r="I15" s="31"/>
      <c r="J15" s="31"/>
      <c r="K15" s="31"/>
      <c r="L15" s="11" t="s">
        <v>88</v>
      </c>
      <c r="M15" s="11" t="s">
        <v>101</v>
      </c>
      <c r="N15" s="11" t="s">
        <v>23</v>
      </c>
      <c r="O15" s="11" t="s">
        <v>61</v>
      </c>
      <c r="P15" s="11" t="s">
        <v>102</v>
      </c>
      <c r="Q15" s="11" t="s">
        <v>63</v>
      </c>
      <c r="R15" s="31"/>
      <c r="S15" s="31"/>
      <c r="T15" s="31"/>
      <c r="U15" s="61"/>
      <c r="V15" s="31"/>
      <c r="W15" s="31"/>
    </row>
    <row r="16" spans="2:23" s="1" customFormat="1" x14ac:dyDescent="0.25">
      <c r="B16" s="23">
        <v>5</v>
      </c>
      <c r="C16" s="23" t="s">
        <v>90</v>
      </c>
      <c r="D16" s="32" t="s">
        <v>98</v>
      </c>
      <c r="E16" s="23" t="s">
        <v>94</v>
      </c>
      <c r="F16" s="41" t="s">
        <v>31</v>
      </c>
      <c r="G16" s="23" t="s">
        <v>12</v>
      </c>
      <c r="H16" s="23" t="s">
        <v>64</v>
      </c>
      <c r="I16" s="23" t="s">
        <v>65</v>
      </c>
      <c r="J16" s="23" t="s">
        <v>33</v>
      </c>
      <c r="K16" s="23">
        <v>2</v>
      </c>
      <c r="L16" s="4" t="s">
        <v>16</v>
      </c>
      <c r="M16" s="4" t="s">
        <v>17</v>
      </c>
      <c r="N16" s="4" t="s">
        <v>22</v>
      </c>
      <c r="O16" s="4" t="s">
        <v>66</v>
      </c>
      <c r="P16" s="4" t="s">
        <v>67</v>
      </c>
      <c r="Q16" s="4" t="s">
        <v>68</v>
      </c>
      <c r="R16" s="23">
        <f>2*45</f>
        <v>90</v>
      </c>
      <c r="S16" s="56" t="s">
        <v>39</v>
      </c>
      <c r="T16" s="23" t="s">
        <v>39</v>
      </c>
      <c r="U16" s="58" t="s">
        <v>39</v>
      </c>
      <c r="V16" s="23">
        <f>SUM(R16:T17)</f>
        <v>90</v>
      </c>
      <c r="W16" s="58" t="s">
        <v>42</v>
      </c>
    </row>
    <row r="17" spans="2:23" s="1" customFormat="1" x14ac:dyDescent="0.25">
      <c r="B17" s="25"/>
      <c r="C17" s="25"/>
      <c r="D17" s="34"/>
      <c r="E17" s="25"/>
      <c r="F17" s="42"/>
      <c r="G17" s="25"/>
      <c r="H17" s="25"/>
      <c r="I17" s="25"/>
      <c r="J17" s="25"/>
      <c r="K17" s="25"/>
      <c r="L17" s="4" t="s">
        <v>9</v>
      </c>
      <c r="M17" s="4" t="s">
        <v>17</v>
      </c>
      <c r="N17" s="4" t="s">
        <v>23</v>
      </c>
      <c r="O17" s="4" t="s">
        <v>69</v>
      </c>
      <c r="P17" s="4" t="s">
        <v>70</v>
      </c>
      <c r="Q17" s="4" t="s">
        <v>71</v>
      </c>
      <c r="R17" s="25"/>
      <c r="S17" s="57"/>
      <c r="T17" s="25"/>
      <c r="U17" s="58"/>
      <c r="V17" s="25"/>
      <c r="W17" s="58"/>
    </row>
    <row r="18" spans="2:23" s="1" customFormat="1" ht="47.25" x14ac:dyDescent="0.25">
      <c r="B18" s="19">
        <v>6</v>
      </c>
      <c r="C18" s="15" t="s">
        <v>91</v>
      </c>
      <c r="D18" s="20" t="s">
        <v>99</v>
      </c>
      <c r="E18" s="15" t="s">
        <v>11</v>
      </c>
      <c r="F18" s="21" t="s">
        <v>31</v>
      </c>
      <c r="G18" s="15" t="s">
        <v>12</v>
      </c>
      <c r="H18" s="15" t="s">
        <v>72</v>
      </c>
      <c r="I18" s="15" t="s">
        <v>73</v>
      </c>
      <c r="J18" s="15" t="s">
        <v>82</v>
      </c>
      <c r="K18" s="19">
        <v>1</v>
      </c>
      <c r="L18" s="16" t="s">
        <v>16</v>
      </c>
      <c r="M18" s="16" t="s">
        <v>17</v>
      </c>
      <c r="N18" s="16" t="s">
        <v>22</v>
      </c>
      <c r="O18" s="16" t="s">
        <v>74</v>
      </c>
      <c r="P18" s="16" t="s">
        <v>75</v>
      </c>
      <c r="Q18" s="16" t="s">
        <v>76</v>
      </c>
      <c r="R18" s="17">
        <f>1*19</f>
        <v>19</v>
      </c>
      <c r="S18" s="17">
        <v>15</v>
      </c>
      <c r="T18" s="17">
        <v>30</v>
      </c>
      <c r="U18" s="18" t="s">
        <v>107</v>
      </c>
      <c r="V18" s="17">
        <f>SUM(R18:T18)</f>
        <v>64</v>
      </c>
      <c r="W18" s="17" t="s">
        <v>104</v>
      </c>
    </row>
    <row r="19" spans="2:23" s="1" customFormat="1" x14ac:dyDescent="0.25">
      <c r="B19" s="12"/>
      <c r="C19" s="12"/>
      <c r="D19" s="13"/>
      <c r="E19" s="12"/>
      <c r="F19" s="12"/>
      <c r="G19" s="12"/>
      <c r="H19" s="12"/>
      <c r="I19" s="12"/>
      <c r="J19" s="12"/>
      <c r="K19" s="12"/>
      <c r="L19" s="4"/>
      <c r="M19" s="4"/>
      <c r="N19" s="4"/>
      <c r="O19" s="4"/>
      <c r="P19" s="4"/>
      <c r="Q19" s="4"/>
      <c r="R19" s="9"/>
      <c r="S19" s="9"/>
      <c r="T19" s="9"/>
      <c r="U19" s="9"/>
      <c r="V19" s="8"/>
      <c r="W19" s="9"/>
    </row>
    <row r="20" spans="2:23" s="1" customFormat="1" x14ac:dyDescent="0.25">
      <c r="B20" s="14"/>
      <c r="V20" s="2"/>
    </row>
    <row r="21" spans="2:23" s="1" customFormat="1" x14ac:dyDescent="0.25">
      <c r="B21" s="2"/>
      <c r="V21" s="2"/>
    </row>
    <row r="22" spans="2:23" s="1" customFormat="1" x14ac:dyDescent="0.25">
      <c r="B22" s="2"/>
      <c r="V22" s="2"/>
    </row>
    <row r="23" spans="2:23" s="1" customFormat="1" x14ac:dyDescent="0.25">
      <c r="B23" s="2"/>
      <c r="V23" s="2"/>
    </row>
    <row r="24" spans="2:23" s="1" customFormat="1" x14ac:dyDescent="0.25">
      <c r="B24" s="2"/>
      <c r="V24" s="2"/>
    </row>
    <row r="25" spans="2:23" s="1" customFormat="1" x14ac:dyDescent="0.25">
      <c r="B25" s="2"/>
      <c r="V25" s="2"/>
    </row>
    <row r="26" spans="2:23" s="1" customFormat="1" x14ac:dyDescent="0.25">
      <c r="B26" s="2"/>
      <c r="V26" s="2"/>
    </row>
    <row r="27" spans="2:23" s="1" customFormat="1" x14ac:dyDescent="0.25">
      <c r="B27" s="2"/>
      <c r="V27" s="2"/>
    </row>
    <row r="28" spans="2:23" s="1" customFormat="1" x14ac:dyDescent="0.25">
      <c r="B28" s="2"/>
      <c r="V28" s="2"/>
    </row>
    <row r="29" spans="2:23" s="1" customFormat="1" x14ac:dyDescent="0.25">
      <c r="B29" s="2"/>
      <c r="V29" s="2"/>
    </row>
    <row r="30" spans="2:23" s="1" customFormat="1" x14ac:dyDescent="0.25">
      <c r="B30" s="2"/>
      <c r="V30" s="2"/>
    </row>
    <row r="31" spans="2:23" s="1" customFormat="1" x14ac:dyDescent="0.25">
      <c r="B31" s="2"/>
      <c r="V31" s="2"/>
    </row>
    <row r="32" spans="2:23" s="1" customFormat="1" x14ac:dyDescent="0.25">
      <c r="B32" s="2"/>
      <c r="V32" s="2"/>
    </row>
    <row r="33" spans="2:22" s="1" customFormat="1" x14ac:dyDescent="0.25">
      <c r="B33" s="2"/>
      <c r="V33" s="2"/>
    </row>
    <row r="34" spans="2:22" s="1" customFormat="1" x14ac:dyDescent="0.25">
      <c r="B34" s="2"/>
      <c r="V34" s="2"/>
    </row>
    <row r="35" spans="2:22" s="1" customFormat="1" x14ac:dyDescent="0.25">
      <c r="B35" s="2"/>
      <c r="V35" s="2"/>
    </row>
    <row r="36" spans="2:22" s="1" customFormat="1" x14ac:dyDescent="0.25">
      <c r="B36" s="2"/>
      <c r="V36" s="2"/>
    </row>
    <row r="37" spans="2:22" s="1" customFormat="1" x14ac:dyDescent="0.25">
      <c r="B37" s="2"/>
      <c r="V37" s="2"/>
    </row>
    <row r="38" spans="2:22" s="1" customFormat="1" x14ac:dyDescent="0.25">
      <c r="B38" s="2"/>
      <c r="V38" s="2"/>
    </row>
    <row r="39" spans="2:22" s="1" customFormat="1" x14ac:dyDescent="0.25">
      <c r="B39" s="2"/>
      <c r="V39" s="2"/>
    </row>
    <row r="40" spans="2:22" s="1" customFormat="1" x14ac:dyDescent="0.25">
      <c r="B40" s="2"/>
      <c r="V40" s="2"/>
    </row>
    <row r="41" spans="2:22" s="1" customFormat="1" x14ac:dyDescent="0.25">
      <c r="B41" s="2"/>
      <c r="V41" s="2"/>
    </row>
    <row r="42" spans="2:22" s="1" customFormat="1" x14ac:dyDescent="0.25">
      <c r="B42" s="2"/>
      <c r="V42" s="2"/>
    </row>
    <row r="43" spans="2:22" s="1" customFormat="1" x14ac:dyDescent="0.25">
      <c r="B43" s="2"/>
      <c r="V43" s="2"/>
    </row>
    <row r="44" spans="2:22" s="1" customFormat="1" x14ac:dyDescent="0.25">
      <c r="B44" s="2"/>
      <c r="V44" s="2"/>
    </row>
    <row r="45" spans="2:22" s="1" customFormat="1" x14ac:dyDescent="0.25">
      <c r="B45" s="2"/>
      <c r="V45" s="2"/>
    </row>
    <row r="46" spans="2:22" s="1" customFormat="1" x14ac:dyDescent="0.25">
      <c r="B46" s="2"/>
      <c r="V46" s="2"/>
    </row>
    <row r="47" spans="2:22" s="1" customFormat="1" x14ac:dyDescent="0.25">
      <c r="B47" s="2"/>
      <c r="V47" s="2"/>
    </row>
    <row r="48" spans="2:22" s="1" customFormat="1" x14ac:dyDescent="0.25">
      <c r="B48" s="2"/>
      <c r="V48" s="2"/>
    </row>
    <row r="49" spans="2:22" s="1" customFormat="1" x14ac:dyDescent="0.25">
      <c r="B49" s="2"/>
      <c r="V49" s="2"/>
    </row>
    <row r="50" spans="2:22" s="1" customFormat="1" x14ac:dyDescent="0.25">
      <c r="B50" s="2"/>
      <c r="V50" s="2"/>
    </row>
    <row r="51" spans="2:22" s="1" customFormat="1" x14ac:dyDescent="0.25">
      <c r="B51" s="2"/>
      <c r="V51" s="2"/>
    </row>
    <row r="52" spans="2:22" s="1" customFormat="1" x14ac:dyDescent="0.25">
      <c r="B52" s="2"/>
      <c r="V52" s="2"/>
    </row>
    <row r="53" spans="2:22" s="1" customFormat="1" x14ac:dyDescent="0.25">
      <c r="B53" s="2"/>
      <c r="V53" s="2"/>
    </row>
    <row r="54" spans="2:22" s="1" customFormat="1" x14ac:dyDescent="0.25">
      <c r="B54" s="2"/>
      <c r="V54" s="2"/>
    </row>
    <row r="55" spans="2:22" s="1" customFormat="1" x14ac:dyDescent="0.25">
      <c r="B55" s="2"/>
      <c r="V55" s="2"/>
    </row>
    <row r="56" spans="2:22" s="1" customFormat="1" x14ac:dyDescent="0.25">
      <c r="B56" s="2"/>
      <c r="V56" s="2"/>
    </row>
    <row r="57" spans="2:22" s="1" customFormat="1" x14ac:dyDescent="0.25">
      <c r="B57" s="2"/>
      <c r="V57" s="2"/>
    </row>
    <row r="58" spans="2:22" s="1" customFormat="1" x14ac:dyDescent="0.25">
      <c r="B58" s="2"/>
      <c r="V58" s="2"/>
    </row>
    <row r="59" spans="2:22" s="1" customFormat="1" x14ac:dyDescent="0.25">
      <c r="B59" s="2"/>
      <c r="V59" s="2"/>
    </row>
    <row r="60" spans="2:22" s="1" customFormat="1" x14ac:dyDescent="0.25">
      <c r="B60" s="2"/>
      <c r="V60" s="2"/>
    </row>
    <row r="61" spans="2:22" s="1" customFormat="1" x14ac:dyDescent="0.25">
      <c r="B61" s="2"/>
      <c r="V61" s="2"/>
    </row>
    <row r="62" spans="2:22" s="1" customFormat="1" x14ac:dyDescent="0.25">
      <c r="B62" s="2"/>
      <c r="V62" s="2"/>
    </row>
    <row r="63" spans="2:22" s="1" customFormat="1" x14ac:dyDescent="0.25">
      <c r="B63" s="2"/>
      <c r="V63" s="2"/>
    </row>
    <row r="64" spans="2:22" s="1" customFormat="1" x14ac:dyDescent="0.25">
      <c r="B64" s="2"/>
      <c r="V64" s="2"/>
    </row>
    <row r="65" spans="2:22" s="1" customFormat="1" x14ac:dyDescent="0.25">
      <c r="B65" s="2"/>
      <c r="V65" s="2"/>
    </row>
    <row r="66" spans="2:22" s="1" customFormat="1" x14ac:dyDescent="0.25">
      <c r="B66" s="2"/>
      <c r="V66" s="2"/>
    </row>
    <row r="67" spans="2:22" s="1" customFormat="1" x14ac:dyDescent="0.25">
      <c r="B67" s="2"/>
      <c r="V67" s="2"/>
    </row>
    <row r="68" spans="2:22" s="1" customFormat="1" x14ac:dyDescent="0.25">
      <c r="B68" s="2"/>
      <c r="V68" s="2"/>
    </row>
    <row r="69" spans="2:22" s="1" customFormat="1" x14ac:dyDescent="0.25">
      <c r="B69" s="2"/>
      <c r="V69" s="2"/>
    </row>
    <row r="70" spans="2:22" s="1" customFormat="1" x14ac:dyDescent="0.25">
      <c r="B70" s="2"/>
      <c r="V70" s="2"/>
    </row>
    <row r="71" spans="2:22" s="1" customFormat="1" x14ac:dyDescent="0.25">
      <c r="B71" s="2"/>
      <c r="V71" s="2"/>
    </row>
    <row r="72" spans="2:22" s="1" customFormat="1" x14ac:dyDescent="0.25">
      <c r="B72" s="2"/>
      <c r="V72" s="2"/>
    </row>
    <row r="73" spans="2:22" s="1" customFormat="1" x14ac:dyDescent="0.25">
      <c r="B73" s="2"/>
      <c r="V73" s="2"/>
    </row>
    <row r="74" spans="2:22" s="1" customFormat="1" x14ac:dyDescent="0.25">
      <c r="B74" s="2"/>
      <c r="V74" s="2"/>
    </row>
    <row r="75" spans="2:22" s="1" customFormat="1" x14ac:dyDescent="0.25">
      <c r="B75" s="2"/>
      <c r="V75" s="2"/>
    </row>
    <row r="76" spans="2:22" s="1" customFormat="1" x14ac:dyDescent="0.25">
      <c r="B76" s="2"/>
      <c r="V76" s="2"/>
    </row>
    <row r="77" spans="2:22" s="1" customFormat="1" x14ac:dyDescent="0.25">
      <c r="B77" s="2"/>
      <c r="V77" s="2"/>
    </row>
    <row r="78" spans="2:22" s="1" customFormat="1" x14ac:dyDescent="0.25">
      <c r="B78" s="2"/>
      <c r="V78" s="2"/>
    </row>
    <row r="79" spans="2:22" s="1" customFormat="1" x14ac:dyDescent="0.25">
      <c r="B79" s="2"/>
      <c r="V79" s="2"/>
    </row>
    <row r="80" spans="2:22" s="1" customFormat="1" x14ac:dyDescent="0.25">
      <c r="B80" s="2"/>
      <c r="V80" s="2"/>
    </row>
    <row r="81" spans="2:22" s="1" customFormat="1" x14ac:dyDescent="0.25">
      <c r="B81" s="2"/>
      <c r="V81" s="2"/>
    </row>
    <row r="82" spans="2:22" s="1" customFormat="1" x14ac:dyDescent="0.25">
      <c r="B82" s="2"/>
      <c r="V82" s="2"/>
    </row>
    <row r="83" spans="2:22" s="1" customFormat="1" x14ac:dyDescent="0.25">
      <c r="B83" s="2"/>
      <c r="V83" s="2"/>
    </row>
    <row r="84" spans="2:22" s="1" customFormat="1" x14ac:dyDescent="0.25">
      <c r="B84" s="2"/>
      <c r="V84" s="2"/>
    </row>
    <row r="85" spans="2:22" s="1" customFormat="1" x14ac:dyDescent="0.25">
      <c r="B85" s="2"/>
      <c r="V85" s="2"/>
    </row>
    <row r="86" spans="2:22" s="1" customFormat="1" x14ac:dyDescent="0.25">
      <c r="B86" s="2"/>
      <c r="V86" s="2"/>
    </row>
    <row r="87" spans="2:22" s="1" customFormat="1" x14ac:dyDescent="0.25">
      <c r="B87" s="2"/>
      <c r="V87" s="2"/>
    </row>
    <row r="88" spans="2:22" s="1" customFormat="1" x14ac:dyDescent="0.25">
      <c r="B88" s="2"/>
      <c r="V88" s="2"/>
    </row>
    <row r="89" spans="2:22" s="1" customFormat="1" x14ac:dyDescent="0.25">
      <c r="B89" s="2"/>
      <c r="V89" s="2"/>
    </row>
    <row r="90" spans="2:22" s="1" customFormat="1" x14ac:dyDescent="0.25">
      <c r="B90" s="2"/>
      <c r="V90" s="2"/>
    </row>
    <row r="91" spans="2:22" s="1" customFormat="1" x14ac:dyDescent="0.25">
      <c r="B91" s="2"/>
      <c r="V91" s="2"/>
    </row>
    <row r="92" spans="2:22" s="1" customFormat="1" x14ac:dyDescent="0.25">
      <c r="B92" s="2"/>
      <c r="V92" s="2"/>
    </row>
    <row r="93" spans="2:22" s="1" customFormat="1" x14ac:dyDescent="0.25">
      <c r="B93" s="2"/>
      <c r="V93" s="2"/>
    </row>
    <row r="94" spans="2:22" s="1" customFormat="1" x14ac:dyDescent="0.25">
      <c r="B94" s="2"/>
      <c r="V94" s="2"/>
    </row>
    <row r="95" spans="2:22" s="1" customFormat="1" x14ac:dyDescent="0.25">
      <c r="B95" s="2"/>
      <c r="V95" s="2"/>
    </row>
    <row r="96" spans="2:22" s="1" customFormat="1" x14ac:dyDescent="0.25">
      <c r="B96" s="2"/>
      <c r="V96" s="2"/>
    </row>
    <row r="97" spans="2:22" s="1" customFormat="1" x14ac:dyDescent="0.25">
      <c r="B97" s="2"/>
      <c r="V97" s="2"/>
    </row>
    <row r="98" spans="2:22" s="1" customFormat="1" x14ac:dyDescent="0.25">
      <c r="B98" s="2"/>
      <c r="V98" s="2"/>
    </row>
    <row r="99" spans="2:22" s="1" customFormat="1" x14ac:dyDescent="0.25">
      <c r="B99" s="2"/>
      <c r="V99" s="2"/>
    </row>
    <row r="100" spans="2:22" s="1" customFormat="1" x14ac:dyDescent="0.25">
      <c r="B100" s="2"/>
      <c r="V100" s="2"/>
    </row>
    <row r="101" spans="2:22" s="1" customFormat="1" x14ac:dyDescent="0.25">
      <c r="B101" s="2"/>
      <c r="V101" s="2"/>
    </row>
    <row r="102" spans="2:22" s="1" customFormat="1" x14ac:dyDescent="0.25">
      <c r="B102" s="2"/>
      <c r="V102" s="2"/>
    </row>
    <row r="103" spans="2:22" s="1" customFormat="1" x14ac:dyDescent="0.25">
      <c r="B103" s="2"/>
      <c r="V103" s="2"/>
    </row>
    <row r="104" spans="2:22" s="1" customFormat="1" x14ac:dyDescent="0.25">
      <c r="B104" s="2"/>
      <c r="V104" s="2"/>
    </row>
    <row r="105" spans="2:22" s="1" customFormat="1" x14ac:dyDescent="0.25">
      <c r="B105" s="2"/>
      <c r="V105" s="2"/>
    </row>
    <row r="106" spans="2:22" s="1" customFormat="1" x14ac:dyDescent="0.25">
      <c r="B106" s="2"/>
      <c r="V106" s="2"/>
    </row>
    <row r="107" spans="2:22" s="1" customFormat="1" x14ac:dyDescent="0.25">
      <c r="B107" s="2"/>
      <c r="V107" s="2"/>
    </row>
    <row r="108" spans="2:22" s="1" customFormat="1" x14ac:dyDescent="0.25">
      <c r="B108" s="2"/>
      <c r="V108" s="2"/>
    </row>
    <row r="109" spans="2:22" s="1" customFormat="1" x14ac:dyDescent="0.25">
      <c r="B109" s="2"/>
      <c r="V109" s="2"/>
    </row>
    <row r="110" spans="2:22" s="1" customFormat="1" x14ac:dyDescent="0.25">
      <c r="B110" s="2"/>
      <c r="V110" s="2"/>
    </row>
    <row r="111" spans="2:22" s="1" customFormat="1" x14ac:dyDescent="0.25">
      <c r="B111" s="2"/>
      <c r="V111" s="2"/>
    </row>
    <row r="112" spans="2:22" s="1" customFormat="1" x14ac:dyDescent="0.25">
      <c r="B112" s="2"/>
      <c r="V112" s="2"/>
    </row>
    <row r="113" spans="2:22" s="1" customFormat="1" x14ac:dyDescent="0.25">
      <c r="B113" s="2"/>
      <c r="V113" s="2"/>
    </row>
    <row r="114" spans="2:22" s="1" customFormat="1" x14ac:dyDescent="0.25">
      <c r="B114" s="2"/>
      <c r="V114" s="2"/>
    </row>
    <row r="115" spans="2:22" s="1" customFormat="1" x14ac:dyDescent="0.25">
      <c r="B115" s="2"/>
      <c r="V115" s="2"/>
    </row>
    <row r="116" spans="2:22" s="1" customFormat="1" x14ac:dyDescent="0.25">
      <c r="B116" s="2"/>
      <c r="V116" s="2"/>
    </row>
    <row r="117" spans="2:22" s="1" customFormat="1" x14ac:dyDescent="0.25">
      <c r="B117" s="2"/>
      <c r="V117" s="2"/>
    </row>
    <row r="118" spans="2:22" s="1" customFormat="1" x14ac:dyDescent="0.25">
      <c r="B118" s="2"/>
      <c r="V118" s="2"/>
    </row>
    <row r="119" spans="2:22" s="1" customFormat="1" x14ac:dyDescent="0.25">
      <c r="B119" s="2"/>
      <c r="V119" s="2"/>
    </row>
    <row r="120" spans="2:22" s="1" customFormat="1" x14ac:dyDescent="0.25">
      <c r="B120" s="2"/>
      <c r="V120" s="2"/>
    </row>
    <row r="121" spans="2:22" s="1" customFormat="1" x14ac:dyDescent="0.25">
      <c r="B121" s="2"/>
      <c r="V121" s="2"/>
    </row>
    <row r="122" spans="2:22" s="1" customFormat="1" x14ac:dyDescent="0.25">
      <c r="B122" s="2"/>
      <c r="V122" s="2"/>
    </row>
    <row r="123" spans="2:22" s="1" customFormat="1" x14ac:dyDescent="0.25">
      <c r="B123" s="2"/>
      <c r="V123" s="2"/>
    </row>
    <row r="124" spans="2:22" s="1" customFormat="1" x14ac:dyDescent="0.25">
      <c r="B124" s="2"/>
      <c r="V124" s="2"/>
    </row>
    <row r="125" spans="2:22" s="1" customFormat="1" x14ac:dyDescent="0.25">
      <c r="B125" s="2"/>
      <c r="V125" s="2"/>
    </row>
    <row r="126" spans="2:22" s="1" customFormat="1" x14ac:dyDescent="0.25">
      <c r="B126" s="2"/>
      <c r="V126" s="2"/>
    </row>
    <row r="127" spans="2:22" s="1" customFormat="1" x14ac:dyDescent="0.25">
      <c r="B127" s="2"/>
      <c r="V127" s="2"/>
    </row>
    <row r="128" spans="2:22" s="1" customFormat="1" x14ac:dyDescent="0.25">
      <c r="B128" s="2"/>
      <c r="V128" s="2"/>
    </row>
    <row r="129" spans="2:22" s="1" customFormat="1" x14ac:dyDescent="0.25">
      <c r="B129" s="2"/>
      <c r="V129" s="2"/>
    </row>
    <row r="130" spans="2:22" s="1" customFormat="1" x14ac:dyDescent="0.25">
      <c r="B130" s="2"/>
      <c r="V130" s="2"/>
    </row>
    <row r="131" spans="2:22" s="1" customFormat="1" x14ac:dyDescent="0.25">
      <c r="B131" s="2"/>
      <c r="V131" s="2"/>
    </row>
    <row r="132" spans="2:22" s="1" customFormat="1" x14ac:dyDescent="0.25">
      <c r="B132" s="2"/>
      <c r="V132" s="2"/>
    </row>
    <row r="133" spans="2:22" s="1" customFormat="1" x14ac:dyDescent="0.25">
      <c r="B133" s="2"/>
      <c r="V133" s="2"/>
    </row>
    <row r="134" spans="2:22" s="1" customFormat="1" x14ac:dyDescent="0.25">
      <c r="B134" s="2"/>
      <c r="V134" s="2"/>
    </row>
    <row r="135" spans="2:22" s="1" customFormat="1" x14ac:dyDescent="0.25">
      <c r="B135" s="2"/>
      <c r="V135" s="2"/>
    </row>
    <row r="136" spans="2:22" s="1" customFormat="1" x14ac:dyDescent="0.25">
      <c r="B136" s="2"/>
      <c r="V136" s="2"/>
    </row>
    <row r="137" spans="2:22" s="1" customFormat="1" x14ac:dyDescent="0.25">
      <c r="B137" s="2"/>
      <c r="V137" s="2"/>
    </row>
    <row r="138" spans="2:22" s="1" customFormat="1" x14ac:dyDescent="0.25">
      <c r="B138" s="2"/>
      <c r="V138" s="2"/>
    </row>
    <row r="139" spans="2:22" s="1" customFormat="1" x14ac:dyDescent="0.25">
      <c r="B139" s="2"/>
      <c r="V139" s="2"/>
    </row>
    <row r="140" spans="2:22" s="1" customFormat="1" x14ac:dyDescent="0.25">
      <c r="B140" s="2"/>
      <c r="V140" s="2"/>
    </row>
    <row r="141" spans="2:22" s="1" customFormat="1" x14ac:dyDescent="0.25">
      <c r="B141" s="2"/>
      <c r="V141" s="2"/>
    </row>
    <row r="142" spans="2:22" s="1" customFormat="1" x14ac:dyDescent="0.25">
      <c r="B142" s="2"/>
      <c r="V142" s="2"/>
    </row>
    <row r="143" spans="2:22" s="1" customFormat="1" x14ac:dyDescent="0.25">
      <c r="B143" s="2"/>
      <c r="V143" s="2"/>
    </row>
    <row r="144" spans="2:22" s="1" customFormat="1" x14ac:dyDescent="0.25">
      <c r="B144" s="2"/>
      <c r="V144" s="2"/>
    </row>
    <row r="145" spans="2:22" s="1" customFormat="1" x14ac:dyDescent="0.25">
      <c r="B145" s="2"/>
      <c r="V145" s="2"/>
    </row>
    <row r="146" spans="2:22" s="1" customFormat="1" x14ac:dyDescent="0.25">
      <c r="B146" s="2"/>
      <c r="V146" s="2"/>
    </row>
    <row r="147" spans="2:22" s="1" customFormat="1" x14ac:dyDescent="0.25">
      <c r="B147" s="2"/>
      <c r="V147" s="2"/>
    </row>
    <row r="148" spans="2:22" s="1" customFormat="1" x14ac:dyDescent="0.25">
      <c r="B148" s="2"/>
      <c r="V148" s="2"/>
    </row>
    <row r="149" spans="2:22" s="1" customFormat="1" x14ac:dyDescent="0.25">
      <c r="B149" s="2"/>
      <c r="V149" s="2"/>
    </row>
    <row r="150" spans="2:22" s="1" customFormat="1" x14ac:dyDescent="0.25">
      <c r="B150" s="2"/>
      <c r="V150" s="2"/>
    </row>
    <row r="151" spans="2:22" s="1" customFormat="1" x14ac:dyDescent="0.25">
      <c r="B151" s="2"/>
      <c r="V151" s="2"/>
    </row>
    <row r="152" spans="2:22" s="1" customFormat="1" x14ac:dyDescent="0.25">
      <c r="B152" s="2"/>
      <c r="V152" s="2"/>
    </row>
    <row r="153" spans="2:22" s="1" customFormat="1" x14ac:dyDescent="0.25">
      <c r="B153" s="2"/>
      <c r="V153" s="2"/>
    </row>
    <row r="154" spans="2:22" s="1" customFormat="1" x14ac:dyDescent="0.25">
      <c r="B154" s="2"/>
      <c r="V154" s="2"/>
    </row>
    <row r="155" spans="2:22" s="1" customFormat="1" x14ac:dyDescent="0.25">
      <c r="B155" s="2"/>
      <c r="V155" s="2"/>
    </row>
    <row r="156" spans="2:22" s="1" customFormat="1" x14ac:dyDescent="0.25">
      <c r="B156" s="2"/>
      <c r="V156" s="2"/>
    </row>
    <row r="157" spans="2:22" s="1" customFormat="1" x14ac:dyDescent="0.25">
      <c r="B157" s="2"/>
      <c r="V157" s="2"/>
    </row>
    <row r="158" spans="2:22" s="1" customFormat="1" x14ac:dyDescent="0.25">
      <c r="B158" s="2"/>
      <c r="V158" s="2"/>
    </row>
    <row r="159" spans="2:22" s="1" customFormat="1" x14ac:dyDescent="0.25">
      <c r="B159" s="2"/>
      <c r="V159" s="2"/>
    </row>
    <row r="160" spans="2:22" s="1" customFormat="1" x14ac:dyDescent="0.25">
      <c r="B160" s="2"/>
      <c r="V160" s="2"/>
    </row>
    <row r="161" spans="2:22" s="1" customFormat="1" x14ac:dyDescent="0.25">
      <c r="B161" s="2"/>
      <c r="V161" s="2"/>
    </row>
    <row r="162" spans="2:22" s="1" customFormat="1" x14ac:dyDescent="0.25">
      <c r="B162" s="2"/>
      <c r="V162" s="2"/>
    </row>
    <row r="163" spans="2:22" s="1" customFormat="1" x14ac:dyDescent="0.25">
      <c r="B163" s="2"/>
      <c r="V163" s="2"/>
    </row>
    <row r="164" spans="2:22" s="1" customFormat="1" x14ac:dyDescent="0.25">
      <c r="B164" s="2"/>
      <c r="V164" s="2"/>
    </row>
    <row r="165" spans="2:22" s="1" customFormat="1" x14ac:dyDescent="0.25">
      <c r="B165" s="2"/>
      <c r="V165" s="2"/>
    </row>
    <row r="166" spans="2:22" s="1" customFormat="1" x14ac:dyDescent="0.25">
      <c r="B166" s="2"/>
      <c r="V166" s="2"/>
    </row>
    <row r="167" spans="2:22" s="1" customFormat="1" x14ac:dyDescent="0.25">
      <c r="B167" s="2"/>
      <c r="V167" s="2"/>
    </row>
    <row r="168" spans="2:22" s="1" customFormat="1" x14ac:dyDescent="0.25">
      <c r="B168" s="2"/>
      <c r="V168" s="2"/>
    </row>
    <row r="169" spans="2:22" s="1" customFormat="1" x14ac:dyDescent="0.25">
      <c r="B169" s="2"/>
      <c r="V169" s="2"/>
    </row>
    <row r="170" spans="2:22" s="1" customFormat="1" x14ac:dyDescent="0.25">
      <c r="B170" s="2"/>
      <c r="V170" s="2"/>
    </row>
    <row r="171" spans="2:22" s="1" customFormat="1" x14ac:dyDescent="0.25">
      <c r="B171" s="2"/>
      <c r="V171" s="2"/>
    </row>
    <row r="172" spans="2:22" s="1" customFormat="1" x14ac:dyDescent="0.25">
      <c r="B172" s="2"/>
      <c r="V172" s="2"/>
    </row>
    <row r="173" spans="2:22" s="1" customFormat="1" x14ac:dyDescent="0.25">
      <c r="B173" s="2"/>
      <c r="V173" s="2"/>
    </row>
    <row r="174" spans="2:22" s="1" customFormat="1" x14ac:dyDescent="0.25">
      <c r="B174" s="2"/>
      <c r="V174" s="2"/>
    </row>
    <row r="175" spans="2:22" s="1" customFormat="1" x14ac:dyDescent="0.25">
      <c r="B175" s="2"/>
      <c r="V175" s="2"/>
    </row>
    <row r="176" spans="2:22" s="1" customFormat="1" x14ac:dyDescent="0.25">
      <c r="B176" s="2"/>
      <c r="V176" s="2"/>
    </row>
    <row r="177" spans="2:22" s="1" customFormat="1" x14ac:dyDescent="0.25">
      <c r="B177" s="2"/>
      <c r="V177" s="2"/>
    </row>
    <row r="178" spans="2:22" s="1" customFormat="1" x14ac:dyDescent="0.25">
      <c r="B178" s="2"/>
      <c r="V178" s="2"/>
    </row>
    <row r="179" spans="2:22" s="1" customFormat="1" x14ac:dyDescent="0.25">
      <c r="B179" s="2"/>
      <c r="V179" s="2"/>
    </row>
    <row r="180" spans="2:22" s="1" customFormat="1" x14ac:dyDescent="0.25">
      <c r="B180" s="2"/>
      <c r="V180" s="2"/>
    </row>
    <row r="181" spans="2:22" s="1" customFormat="1" x14ac:dyDescent="0.25">
      <c r="B181" s="2"/>
      <c r="V181" s="2"/>
    </row>
    <row r="182" spans="2:22" s="1" customFormat="1" x14ac:dyDescent="0.25">
      <c r="B182" s="2"/>
      <c r="V182" s="2"/>
    </row>
    <row r="183" spans="2:22" s="1" customFormat="1" x14ac:dyDescent="0.25">
      <c r="B183" s="2"/>
      <c r="V183" s="2"/>
    </row>
    <row r="184" spans="2:22" s="1" customFormat="1" x14ac:dyDescent="0.25">
      <c r="B184" s="2"/>
      <c r="V184" s="2"/>
    </row>
    <row r="185" spans="2:22" s="1" customFormat="1" x14ac:dyDescent="0.25">
      <c r="B185" s="2"/>
      <c r="V185" s="2"/>
    </row>
    <row r="186" spans="2:22" s="1" customFormat="1" x14ac:dyDescent="0.25">
      <c r="B186" s="2"/>
      <c r="V186" s="2"/>
    </row>
    <row r="187" spans="2:22" s="1" customFormat="1" x14ac:dyDescent="0.25">
      <c r="B187" s="2"/>
      <c r="V187" s="2"/>
    </row>
    <row r="188" spans="2:22" s="1" customFormat="1" x14ac:dyDescent="0.25">
      <c r="B188" s="2"/>
      <c r="V188" s="2"/>
    </row>
    <row r="189" spans="2:22" s="1" customFormat="1" x14ac:dyDescent="0.25">
      <c r="B189" s="2"/>
      <c r="V189" s="2"/>
    </row>
    <row r="190" spans="2:22" s="1" customFormat="1" x14ac:dyDescent="0.25">
      <c r="B190" s="2"/>
      <c r="V190" s="2"/>
    </row>
    <row r="191" spans="2:22" s="1" customFormat="1" x14ac:dyDescent="0.25">
      <c r="B191" s="2"/>
      <c r="V191" s="2"/>
    </row>
    <row r="192" spans="2:22" s="1" customFormat="1" x14ac:dyDescent="0.25">
      <c r="B192" s="2"/>
      <c r="V192" s="2"/>
    </row>
    <row r="193" spans="2:22" s="1" customFormat="1" x14ac:dyDescent="0.25">
      <c r="B193" s="2"/>
      <c r="V193" s="2"/>
    </row>
    <row r="194" spans="2:22" s="1" customFormat="1" x14ac:dyDescent="0.25">
      <c r="B194" s="2"/>
      <c r="V194" s="2"/>
    </row>
  </sheetData>
  <autoFilter ref="B3:W19"/>
  <mergeCells count="80">
    <mergeCell ref="I11:I15"/>
    <mergeCell ref="V11:V15"/>
    <mergeCell ref="W11:W15"/>
    <mergeCell ref="R16:R17"/>
    <mergeCell ref="S16:S17"/>
    <mergeCell ref="T16:T17"/>
    <mergeCell ref="K16:K17"/>
    <mergeCell ref="U16:U17"/>
    <mergeCell ref="W16:W17"/>
    <mergeCell ref="T11:T15"/>
    <mergeCell ref="U11:U15"/>
    <mergeCell ref="B4:B5"/>
    <mergeCell ref="C4:C5"/>
    <mergeCell ref="D4:D5"/>
    <mergeCell ref="E4:E5"/>
    <mergeCell ref="F4:F5"/>
    <mergeCell ref="G4:G5"/>
    <mergeCell ref="G9:G10"/>
    <mergeCell ref="H9:H10"/>
    <mergeCell ref="R9:R10"/>
    <mergeCell ref="S9:S10"/>
    <mergeCell ref="G6:G8"/>
    <mergeCell ref="H6:H8"/>
    <mergeCell ref="W4:W5"/>
    <mergeCell ref="H4:H5"/>
    <mergeCell ref="I4:I5"/>
    <mergeCell ref="J4:J5"/>
    <mergeCell ref="K4:K5"/>
    <mergeCell ref="S4:S5"/>
    <mergeCell ref="T4:T5"/>
    <mergeCell ref="R4:R5"/>
    <mergeCell ref="V4:V5"/>
    <mergeCell ref="U4:U5"/>
    <mergeCell ref="W9:W10"/>
    <mergeCell ref="I9:I10"/>
    <mergeCell ref="J9:J10"/>
    <mergeCell ref="K9:K10"/>
    <mergeCell ref="B9:B10"/>
    <mergeCell ref="C9:C10"/>
    <mergeCell ref="D9:D10"/>
    <mergeCell ref="E9:E10"/>
    <mergeCell ref="F9:F10"/>
    <mergeCell ref="T9:T10"/>
    <mergeCell ref="G16:G17"/>
    <mergeCell ref="H16:H17"/>
    <mergeCell ref="I16:I17"/>
    <mergeCell ref="J16:J17"/>
    <mergeCell ref="B11:B15"/>
    <mergeCell ref="C11:C15"/>
    <mergeCell ref="D11:D15"/>
    <mergeCell ref="B16:B17"/>
    <mergeCell ref="C16:C17"/>
    <mergeCell ref="D16:D17"/>
    <mergeCell ref="E16:E17"/>
    <mergeCell ref="F16:F17"/>
    <mergeCell ref="E11:E15"/>
    <mergeCell ref="F11:F15"/>
    <mergeCell ref="G11:G15"/>
    <mergeCell ref="H11:H15"/>
    <mergeCell ref="B6:B8"/>
    <mergeCell ref="C6:C8"/>
    <mergeCell ref="D6:D8"/>
    <mergeCell ref="E6:E8"/>
    <mergeCell ref="F6:F8"/>
    <mergeCell ref="W6:W8"/>
    <mergeCell ref="S6:S8"/>
    <mergeCell ref="V16:V17"/>
    <mergeCell ref="I6:I8"/>
    <mergeCell ref="J6:J8"/>
    <mergeCell ref="K6:K8"/>
    <mergeCell ref="T6:T8"/>
    <mergeCell ref="U6:U8"/>
    <mergeCell ref="V6:V8"/>
    <mergeCell ref="V9:V10"/>
    <mergeCell ref="R6:R8"/>
    <mergeCell ref="U9:U10"/>
    <mergeCell ref="J11:J15"/>
    <mergeCell ref="K11:K15"/>
    <mergeCell ref="R11:R15"/>
    <mergeCell ref="S11:S15"/>
  </mergeCells>
  <hyperlinks>
    <hyperlink ref="D4" r:id="rId1"/>
    <hyperlink ref="D6" r:id="rId2"/>
    <hyperlink ref="D9" r:id="rId3"/>
    <hyperlink ref="D11" r:id="rId4"/>
    <hyperlink ref="D16" r:id="rId5"/>
    <hyperlink ref="D18" r:id="rId6"/>
  </hyperlinks>
  <pageMargins left="0.7" right="0.7" top="0.75" bottom="0.75" header="0.3" footer="0.3"/>
  <pageSetup orientation="portrait" horizontalDpi="0" verticalDpi="0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Van Nguyen</cp:lastModifiedBy>
  <dcterms:created xsi:type="dcterms:W3CDTF">2016-09-01T09:46:40Z</dcterms:created>
  <dcterms:modified xsi:type="dcterms:W3CDTF">2016-09-29T08:33:38Z</dcterms:modified>
</cp:coreProperties>
</file>