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finals\wire4v2\"/>
    </mc:Choice>
  </mc:AlternateContent>
  <xr:revisionPtr revIDLastSave="0" documentId="13_ncr:1_{71C23498-2E66-4A93-B7B5-6FC28376B5AA}" xr6:coauthVersionLast="47" xr6:coauthVersionMax="47" xr10:uidLastSave="{00000000-0000-0000-0000-000000000000}"/>
  <bookViews>
    <workbookView xWindow="-120" yWindow="-120" windowWidth="27510" windowHeight="16440" xr2:uid="{29AD3337-30ED-4E2F-8443-870578BBE896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G34" i="3"/>
  <c r="H34" i="3"/>
  <c r="I34" i="3"/>
  <c r="J34" i="3"/>
  <c r="E34" i="3"/>
  <c r="F33" i="3"/>
  <c r="J33" i="3"/>
  <c r="I33" i="3"/>
  <c r="H33" i="3"/>
  <c r="G33" i="3"/>
  <c r="E33" i="3"/>
</calcChain>
</file>

<file path=xl/sharedStrings.xml><?xml version="1.0" encoding="utf-8"?>
<sst xmlns="http://schemas.openxmlformats.org/spreadsheetml/2006/main" count="21" uniqueCount="16">
  <si>
    <t>Case</t>
  </si>
  <si>
    <t>run_time (ms)</t>
  </si>
  <si>
    <t>speed (Hz)</t>
  </si>
  <si>
    <t>Average</t>
  </si>
  <si>
    <t>RMSE</t>
  </si>
  <si>
    <t>L2 error (%)</t>
  </si>
  <si>
    <t>disp.</t>
  </si>
  <si>
    <t>stress</t>
  </si>
  <si>
    <t>max_disp</t>
  </si>
  <si>
    <t>abaqus</t>
  </si>
  <si>
    <t>podi</t>
  </si>
  <si>
    <t>max_mises</t>
  </si>
  <si>
    <t>Worst</t>
  </si>
  <si>
    <t>E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</si>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</sst>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" fontId="0" fillId="0" borderId="3" xfId="0" applyNumberFormat="1" applyBorder="1" applyAlignment="1">
      <alignment vertical="center" wrapText="1"/>
    </xf>
    <xf numFmtId="2" fontId="0" fillId="0" borderId="3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P34"/>
  <sheetViews>
    <sheetView tabSelected="1" workbookViewId="0">
      <selection activeCell="C3" sqref="C3"/>
    </sheetView>
  </sheetViews>
  <sheetFormatPr defaultRowHeight="15" x14ac:dyDescent="0.25"/>
  <sheetData>
    <row r="1" spans="1:16" x14ac:dyDescent="0.25">
      <c r="A1" s="15" t="s">
        <v>0</v>
      </c>
      <c r="B1" s="16" t="s">
        <v>13</v>
      </c>
      <c r="C1" s="16" t="s">
        <v>14</v>
      </c>
      <c r="D1" s="16" t="s">
        <v>15</v>
      </c>
      <c r="E1" s="16" t="s">
        <v>1</v>
      </c>
      <c r="F1" s="16" t="s">
        <v>2</v>
      </c>
      <c r="G1" s="18" t="s">
        <v>4</v>
      </c>
      <c r="H1" s="18"/>
      <c r="I1" s="18" t="s">
        <v>5</v>
      </c>
      <c r="J1" s="19"/>
      <c r="L1" s="15" t="s">
        <v>0</v>
      </c>
      <c r="M1" s="17" t="s">
        <v>8</v>
      </c>
      <c r="N1" s="18"/>
      <c r="O1" s="18" t="s">
        <v>11</v>
      </c>
      <c r="P1" s="19"/>
    </row>
    <row r="2" spans="1:16" x14ac:dyDescent="0.25">
      <c r="A2" s="15"/>
      <c r="B2" s="16"/>
      <c r="C2" s="16"/>
      <c r="D2" s="16"/>
      <c r="E2" s="16"/>
      <c r="F2" s="16"/>
      <c r="G2" s="6" t="s">
        <v>6</v>
      </c>
      <c r="H2" s="6" t="s">
        <v>7</v>
      </c>
      <c r="I2" s="6" t="s">
        <v>6</v>
      </c>
      <c r="J2" s="1" t="s">
        <v>7</v>
      </c>
      <c r="L2" s="15"/>
      <c r="M2" s="7" t="s">
        <v>9</v>
      </c>
      <c r="N2" s="8" t="s">
        <v>10</v>
      </c>
      <c r="O2" s="8" t="s">
        <v>9</v>
      </c>
      <c r="P2" s="1" t="s">
        <v>10</v>
      </c>
    </row>
    <row r="3" spans="1:16" ht="15" customHeight="1" x14ac:dyDescent="0.25">
      <c r="A3" s="2">
        <v>1</v>
      </c>
      <c r="B3" s="3">
        <v>75000</v>
      </c>
      <c r="C3" s="3">
        <v>1.3</v>
      </c>
      <c r="D3" s="3">
        <v>1.75</v>
      </c>
      <c r="E3" s="4">
        <v>12.727</v>
      </c>
      <c r="F3" s="12">
        <v>78.573099999999997</v>
      </c>
      <c r="G3" s="13">
        <v>0.71540000000000004</v>
      </c>
      <c r="H3" s="13">
        <v>6.3129999999999997</v>
      </c>
      <c r="I3" s="4">
        <v>0.21909999999999999</v>
      </c>
      <c r="J3" s="5">
        <v>18.143799999999999</v>
      </c>
      <c r="L3" s="2">
        <v>1</v>
      </c>
      <c r="M3" s="9">
        <v>635.70000000000005</v>
      </c>
      <c r="N3" s="10">
        <v>636.1</v>
      </c>
      <c r="O3" s="10">
        <v>77.63</v>
      </c>
      <c r="P3" s="11">
        <v>77.78</v>
      </c>
    </row>
    <row r="4" spans="1:16" x14ac:dyDescent="0.25">
      <c r="A4" s="2">
        <v>2</v>
      </c>
      <c r="B4" s="3">
        <v>75000</v>
      </c>
      <c r="C4" s="3">
        <v>1.3</v>
      </c>
      <c r="D4" s="3">
        <v>2.25</v>
      </c>
      <c r="E4" s="4">
        <v>19.119</v>
      </c>
      <c r="F4" s="12">
        <v>52.304000000000002</v>
      </c>
      <c r="G4" s="13">
        <v>0.59789999999999999</v>
      </c>
      <c r="H4" s="13">
        <v>6.165</v>
      </c>
      <c r="I4" s="4">
        <v>0.18709999999999999</v>
      </c>
      <c r="J4" s="5">
        <v>17.331800000000001</v>
      </c>
      <c r="L4" s="2">
        <v>2</v>
      </c>
      <c r="M4" s="9">
        <v>620.70000000000005</v>
      </c>
      <c r="N4" s="10">
        <v>620.5</v>
      </c>
      <c r="O4" s="10">
        <v>81.41</v>
      </c>
      <c r="P4" s="11">
        <v>77.19</v>
      </c>
    </row>
    <row r="5" spans="1:16" x14ac:dyDescent="0.25">
      <c r="A5" s="2">
        <v>3</v>
      </c>
      <c r="B5" s="3">
        <v>75000</v>
      </c>
      <c r="C5" s="3">
        <v>1.3</v>
      </c>
      <c r="D5" s="3">
        <v>2.75</v>
      </c>
      <c r="E5" s="4">
        <v>12.612</v>
      </c>
      <c r="F5" s="12">
        <v>79.289599999999993</v>
      </c>
      <c r="G5" s="13">
        <v>0.81759999999999999</v>
      </c>
      <c r="H5" s="13">
        <v>6.8319999999999999</v>
      </c>
      <c r="I5" s="4">
        <v>0.26119999999999999</v>
      </c>
      <c r="J5" s="5">
        <v>19.408899999999999</v>
      </c>
      <c r="L5" s="2">
        <v>3</v>
      </c>
      <c r="M5" s="9">
        <v>606.4</v>
      </c>
      <c r="N5" s="10">
        <v>607.4</v>
      </c>
      <c r="O5" s="10">
        <v>77.95</v>
      </c>
      <c r="P5" s="11">
        <v>72.599999999999994</v>
      </c>
    </row>
    <row r="6" spans="1:16" x14ac:dyDescent="0.25">
      <c r="A6" s="2">
        <v>4</v>
      </c>
      <c r="B6" s="3">
        <v>75000</v>
      </c>
      <c r="C6" s="3">
        <v>1.7</v>
      </c>
      <c r="D6" s="3">
        <v>1.75</v>
      </c>
      <c r="E6" s="4">
        <v>19.303000000000001</v>
      </c>
      <c r="F6" s="12">
        <v>51.805399999999999</v>
      </c>
      <c r="G6" s="13">
        <v>1.383</v>
      </c>
      <c r="H6" s="13">
        <v>5.94</v>
      </c>
      <c r="I6" s="4">
        <v>0.42430000000000001</v>
      </c>
      <c r="J6" s="5">
        <v>16.951499999999999</v>
      </c>
      <c r="L6" s="2">
        <v>4</v>
      </c>
      <c r="M6" s="9">
        <v>634.1</v>
      </c>
      <c r="N6" s="10">
        <v>636.5</v>
      </c>
      <c r="O6" s="10">
        <v>80.39</v>
      </c>
      <c r="P6" s="11">
        <v>85.06</v>
      </c>
    </row>
    <row r="7" spans="1:16" x14ac:dyDescent="0.25">
      <c r="A7" s="2">
        <v>5</v>
      </c>
      <c r="B7" s="3">
        <v>75000</v>
      </c>
      <c r="C7" s="3">
        <v>1.7</v>
      </c>
      <c r="D7" s="3">
        <v>2.25</v>
      </c>
      <c r="E7" s="4">
        <v>18.960999999999999</v>
      </c>
      <c r="F7" s="12">
        <v>52.739800000000002</v>
      </c>
      <c r="G7" s="13">
        <v>1.216</v>
      </c>
      <c r="H7" s="13">
        <v>4.8789999999999996</v>
      </c>
      <c r="I7" s="4">
        <v>0.38150000000000001</v>
      </c>
      <c r="J7" s="5">
        <v>13.930199999999999</v>
      </c>
      <c r="L7" s="2">
        <v>5</v>
      </c>
      <c r="M7" s="9">
        <v>618.5</v>
      </c>
      <c r="N7" s="10">
        <v>620.70000000000005</v>
      </c>
      <c r="O7" s="10">
        <v>76.28</v>
      </c>
      <c r="P7" s="11">
        <v>87.5</v>
      </c>
    </row>
    <row r="8" spans="1:16" x14ac:dyDescent="0.25">
      <c r="A8" s="2">
        <v>6</v>
      </c>
      <c r="B8" s="3">
        <v>75000</v>
      </c>
      <c r="C8" s="3">
        <v>1.7</v>
      </c>
      <c r="D8" s="3">
        <v>2.75</v>
      </c>
      <c r="E8" s="4">
        <v>20.265000000000001</v>
      </c>
      <c r="F8" s="12">
        <v>49.346200000000003</v>
      </c>
      <c r="G8" s="13">
        <v>2.4860000000000002</v>
      </c>
      <c r="H8" s="13">
        <v>5.5350000000000001</v>
      </c>
      <c r="I8" s="4">
        <v>0.79779999999999995</v>
      </c>
      <c r="J8" s="5">
        <v>15.7813</v>
      </c>
      <c r="L8" s="2">
        <v>6</v>
      </c>
      <c r="M8" s="9">
        <v>603</v>
      </c>
      <c r="N8" s="10">
        <v>607.9</v>
      </c>
      <c r="O8" s="10">
        <v>77.430000000000007</v>
      </c>
      <c r="P8" s="11">
        <v>86.57</v>
      </c>
    </row>
    <row r="9" spans="1:16" x14ac:dyDescent="0.25">
      <c r="A9" s="2">
        <v>7</v>
      </c>
      <c r="B9" s="3">
        <v>75000</v>
      </c>
      <c r="C9" s="3">
        <v>2.1</v>
      </c>
      <c r="D9" s="3">
        <v>1.75</v>
      </c>
      <c r="E9" s="4">
        <v>13.034000000000001</v>
      </c>
      <c r="F9" s="12">
        <v>76.722399999999993</v>
      </c>
      <c r="G9" s="13">
        <v>0.96609999999999996</v>
      </c>
      <c r="H9" s="13">
        <v>5.415</v>
      </c>
      <c r="I9" s="4">
        <v>0.29599999999999999</v>
      </c>
      <c r="J9" s="5">
        <v>15.4887</v>
      </c>
      <c r="L9" s="2">
        <v>7</v>
      </c>
      <c r="M9" s="9">
        <v>634.79999999999995</v>
      </c>
      <c r="N9" s="10">
        <v>636.20000000000005</v>
      </c>
      <c r="O9" s="10">
        <v>76.569999999999993</v>
      </c>
      <c r="P9" s="11">
        <v>83.62</v>
      </c>
    </row>
    <row r="10" spans="1:16" x14ac:dyDescent="0.25">
      <c r="A10" s="2">
        <v>8</v>
      </c>
      <c r="B10" s="3">
        <v>75000</v>
      </c>
      <c r="C10" s="3">
        <v>2.1</v>
      </c>
      <c r="D10" s="3">
        <v>2.25</v>
      </c>
      <c r="E10" s="4">
        <v>14.285</v>
      </c>
      <c r="F10" s="12">
        <v>70.003500000000003</v>
      </c>
      <c r="G10" s="13">
        <v>1.7549999999999999</v>
      </c>
      <c r="H10" s="13">
        <v>5.3559999999999999</v>
      </c>
      <c r="I10" s="4">
        <v>0.55159999999999998</v>
      </c>
      <c r="J10" s="5">
        <v>15.0344</v>
      </c>
      <c r="L10" s="2">
        <v>8</v>
      </c>
      <c r="M10" s="9">
        <v>617.20000000000005</v>
      </c>
      <c r="N10" s="10">
        <v>620.6</v>
      </c>
      <c r="O10" s="10">
        <v>78.58</v>
      </c>
      <c r="P10" s="11">
        <v>87.53</v>
      </c>
    </row>
    <row r="11" spans="1:16" x14ac:dyDescent="0.25">
      <c r="A11" s="2">
        <v>9</v>
      </c>
      <c r="B11" s="3">
        <v>75000</v>
      </c>
      <c r="C11" s="3">
        <v>2.1</v>
      </c>
      <c r="D11" s="3">
        <v>2.75</v>
      </c>
      <c r="E11" s="4">
        <v>12.994</v>
      </c>
      <c r="F11" s="12">
        <v>76.958600000000004</v>
      </c>
      <c r="G11" s="13">
        <v>2.4529999999999998</v>
      </c>
      <c r="H11" s="13">
        <v>5.6710000000000003</v>
      </c>
      <c r="I11" s="4">
        <v>0.78669999999999995</v>
      </c>
      <c r="J11" s="5">
        <v>16.165099999999999</v>
      </c>
      <c r="L11" s="2">
        <v>9</v>
      </c>
      <c r="M11" s="9">
        <v>603.1</v>
      </c>
      <c r="N11" s="10">
        <v>607.9</v>
      </c>
      <c r="O11" s="10">
        <v>76.7</v>
      </c>
      <c r="P11" s="11">
        <v>86.51</v>
      </c>
    </row>
    <row r="12" spans="1:16" x14ac:dyDescent="0.25">
      <c r="A12" s="2">
        <v>10</v>
      </c>
      <c r="B12" s="3">
        <v>75000</v>
      </c>
      <c r="C12" s="3">
        <v>2.5</v>
      </c>
      <c r="D12" s="3">
        <v>1.75</v>
      </c>
      <c r="E12" s="4">
        <v>20.535</v>
      </c>
      <c r="F12" s="12">
        <v>48.697299999999998</v>
      </c>
      <c r="G12" s="13">
        <v>1.554</v>
      </c>
      <c r="H12" s="13">
        <v>4.343</v>
      </c>
      <c r="I12" s="4">
        <v>0.47720000000000001</v>
      </c>
      <c r="J12" s="5">
        <v>12.3086</v>
      </c>
      <c r="L12" s="2">
        <v>10</v>
      </c>
      <c r="M12" s="9">
        <v>633</v>
      </c>
      <c r="N12" s="10">
        <v>635.79999999999995</v>
      </c>
      <c r="O12" s="10">
        <v>76.42</v>
      </c>
      <c r="P12" s="11">
        <v>79.91</v>
      </c>
    </row>
    <row r="13" spans="1:16" x14ac:dyDescent="0.25">
      <c r="A13" s="2">
        <v>11</v>
      </c>
      <c r="B13" s="3">
        <v>75000</v>
      </c>
      <c r="C13" s="3">
        <v>2.5</v>
      </c>
      <c r="D13" s="3">
        <v>2.25</v>
      </c>
      <c r="E13" s="4">
        <v>13.593999999999999</v>
      </c>
      <c r="F13" s="12">
        <v>73.561899999999994</v>
      </c>
      <c r="G13" s="13">
        <v>1.2749999999999999</v>
      </c>
      <c r="H13" s="13">
        <v>5.0780000000000003</v>
      </c>
      <c r="I13" s="4">
        <v>0.4</v>
      </c>
      <c r="J13" s="5">
        <v>14.3421</v>
      </c>
      <c r="L13" s="2">
        <v>11</v>
      </c>
      <c r="M13" s="9">
        <v>617.79999999999995</v>
      </c>
      <c r="N13" s="10">
        <v>620.20000000000005</v>
      </c>
      <c r="O13" s="10">
        <v>76.03</v>
      </c>
      <c r="P13" s="11">
        <v>83.34</v>
      </c>
    </row>
    <row r="14" spans="1:16" x14ac:dyDescent="0.25">
      <c r="A14" s="2">
        <v>12</v>
      </c>
      <c r="B14" s="3">
        <v>75000</v>
      </c>
      <c r="C14" s="3">
        <v>2.5</v>
      </c>
      <c r="D14" s="3">
        <v>2.75</v>
      </c>
      <c r="E14" s="4">
        <v>12.545</v>
      </c>
      <c r="F14" s="12">
        <v>79.712999999999994</v>
      </c>
      <c r="G14" s="13">
        <v>1.9259999999999999</v>
      </c>
      <c r="H14" s="13">
        <v>4.9800000000000004</v>
      </c>
      <c r="I14" s="4">
        <v>0.61680000000000001</v>
      </c>
      <c r="J14" s="5">
        <v>14.345599999999999</v>
      </c>
      <c r="L14" s="2">
        <v>12</v>
      </c>
      <c r="M14" s="9">
        <v>603.79999999999995</v>
      </c>
      <c r="N14" s="10">
        <v>607.29999999999995</v>
      </c>
      <c r="O14" s="10">
        <v>76.209999999999994</v>
      </c>
      <c r="P14" s="11">
        <v>86.08</v>
      </c>
    </row>
    <row r="15" spans="1:16" x14ac:dyDescent="0.25">
      <c r="A15" s="2">
        <v>13</v>
      </c>
      <c r="B15" s="3">
        <v>75000</v>
      </c>
      <c r="C15" s="3">
        <v>2.9</v>
      </c>
      <c r="D15" s="3">
        <v>1.75</v>
      </c>
      <c r="E15" s="4">
        <v>12.279</v>
      </c>
      <c r="F15" s="12">
        <v>81.439899999999994</v>
      </c>
      <c r="G15" s="13">
        <v>1.139</v>
      </c>
      <c r="H15" s="13">
        <v>4.3120000000000003</v>
      </c>
      <c r="I15" s="4">
        <v>0.34899999999999998</v>
      </c>
      <c r="J15" s="5">
        <v>12.2249</v>
      </c>
      <c r="L15" s="2">
        <v>13</v>
      </c>
      <c r="M15" s="9">
        <v>634</v>
      </c>
      <c r="N15" s="10">
        <v>635.79999999999995</v>
      </c>
      <c r="O15" s="10">
        <v>78.19</v>
      </c>
      <c r="P15" s="11">
        <v>77.650000000000006</v>
      </c>
    </row>
    <row r="16" spans="1:16" x14ac:dyDescent="0.25">
      <c r="A16" s="2">
        <v>14</v>
      </c>
      <c r="B16" s="3">
        <v>75000</v>
      </c>
      <c r="C16" s="3">
        <v>2.9</v>
      </c>
      <c r="D16" s="3">
        <v>2.25</v>
      </c>
      <c r="E16" s="4">
        <v>14.148999999999999</v>
      </c>
      <c r="F16" s="12">
        <v>70.676400000000001</v>
      </c>
      <c r="G16" s="13">
        <v>0.86509999999999998</v>
      </c>
      <c r="H16" s="13">
        <v>5.0960000000000001</v>
      </c>
      <c r="I16" s="4">
        <v>0.2707</v>
      </c>
      <c r="J16" s="5">
        <v>14.3817</v>
      </c>
      <c r="L16" s="2">
        <v>14</v>
      </c>
      <c r="M16" s="9">
        <v>619.1</v>
      </c>
      <c r="N16" s="10">
        <v>620.29999999999995</v>
      </c>
      <c r="O16" s="10">
        <v>77.17</v>
      </c>
      <c r="P16" s="11">
        <v>81.73</v>
      </c>
    </row>
    <row r="17" spans="1:16" x14ac:dyDescent="0.25">
      <c r="A17" s="2">
        <v>15</v>
      </c>
      <c r="B17" s="3">
        <v>75000</v>
      </c>
      <c r="C17" s="3">
        <v>2.9</v>
      </c>
      <c r="D17" s="3">
        <v>2.75</v>
      </c>
      <c r="E17" s="4">
        <v>14.068</v>
      </c>
      <c r="F17" s="12">
        <v>71.083299999999994</v>
      </c>
      <c r="G17" s="13">
        <v>2.3849999999999998</v>
      </c>
      <c r="H17" s="13">
        <v>5.0579999999999998</v>
      </c>
      <c r="I17" s="4">
        <v>0.76180000000000003</v>
      </c>
      <c r="J17" s="5">
        <v>14.710900000000001</v>
      </c>
      <c r="L17" s="2">
        <v>15</v>
      </c>
      <c r="M17" s="9">
        <v>604.9</v>
      </c>
      <c r="N17" s="10">
        <v>609.4</v>
      </c>
      <c r="O17" s="10">
        <v>78.459999999999994</v>
      </c>
      <c r="P17" s="11">
        <v>84.3</v>
      </c>
    </row>
    <row r="18" spans="1:16" x14ac:dyDescent="0.25">
      <c r="A18" s="2">
        <v>16</v>
      </c>
      <c r="B18" s="3">
        <v>225000</v>
      </c>
      <c r="C18" s="3">
        <v>1.3</v>
      </c>
      <c r="D18" s="3">
        <v>1.75</v>
      </c>
      <c r="E18" s="4">
        <v>15.558</v>
      </c>
      <c r="F18" s="12">
        <v>64.275599999999997</v>
      </c>
      <c r="G18" s="13">
        <v>0.3644</v>
      </c>
      <c r="H18" s="13">
        <v>6.4329999999999998</v>
      </c>
      <c r="I18" s="4">
        <v>0.12620000000000001</v>
      </c>
      <c r="J18" s="5">
        <v>16.6617</v>
      </c>
      <c r="L18" s="2">
        <v>16</v>
      </c>
      <c r="M18" s="9">
        <v>552.6</v>
      </c>
      <c r="N18" s="10">
        <v>552.79999999999995</v>
      </c>
      <c r="O18" s="10">
        <v>94.09</v>
      </c>
      <c r="P18" s="11">
        <v>95.27</v>
      </c>
    </row>
    <row r="19" spans="1:16" x14ac:dyDescent="0.25">
      <c r="A19" s="2">
        <v>17</v>
      </c>
      <c r="B19" s="3">
        <v>225000</v>
      </c>
      <c r="C19" s="3">
        <v>1.3</v>
      </c>
      <c r="D19" s="3">
        <v>2.25</v>
      </c>
      <c r="E19" s="4">
        <v>19.57</v>
      </c>
      <c r="F19" s="12">
        <v>51.098599999999998</v>
      </c>
      <c r="G19" s="13">
        <v>0.43130000000000002</v>
      </c>
      <c r="H19" s="13">
        <v>6.2359999999999998</v>
      </c>
      <c r="I19" s="4">
        <v>0.15029999999999999</v>
      </c>
      <c r="J19" s="5">
        <v>15.964499999999999</v>
      </c>
      <c r="L19" s="2">
        <v>17</v>
      </c>
      <c r="M19" s="9">
        <v>548.5</v>
      </c>
      <c r="N19" s="10">
        <v>548.79999999999995</v>
      </c>
      <c r="O19" s="10">
        <v>102.2</v>
      </c>
      <c r="P19" s="11">
        <v>95.7</v>
      </c>
    </row>
    <row r="20" spans="1:16" x14ac:dyDescent="0.25">
      <c r="A20" s="2">
        <v>18</v>
      </c>
      <c r="B20" s="3">
        <v>225000</v>
      </c>
      <c r="C20" s="3">
        <v>1.3</v>
      </c>
      <c r="D20" s="3">
        <v>2.75</v>
      </c>
      <c r="E20" s="4">
        <v>18.727</v>
      </c>
      <c r="F20" s="12">
        <v>53.398800000000001</v>
      </c>
      <c r="G20" s="13">
        <v>0.50290000000000001</v>
      </c>
      <c r="H20" s="13">
        <v>5.8609999999999998</v>
      </c>
      <c r="I20" s="4">
        <v>0.1767</v>
      </c>
      <c r="J20" s="5">
        <v>15.0677</v>
      </c>
      <c r="L20" s="2">
        <v>18</v>
      </c>
      <c r="M20" s="9">
        <v>543.70000000000005</v>
      </c>
      <c r="N20" s="10">
        <v>544.5</v>
      </c>
      <c r="O20" s="10">
        <v>89.5</v>
      </c>
      <c r="P20" s="11">
        <v>92.95</v>
      </c>
    </row>
    <row r="21" spans="1:16" x14ac:dyDescent="0.25">
      <c r="A21" s="2">
        <v>19</v>
      </c>
      <c r="B21" s="3">
        <v>225000</v>
      </c>
      <c r="C21" s="3">
        <v>1.7</v>
      </c>
      <c r="D21" s="3">
        <v>1.75</v>
      </c>
      <c r="E21" s="4">
        <v>19.283000000000001</v>
      </c>
      <c r="F21" s="12">
        <v>51.859200000000001</v>
      </c>
      <c r="G21" s="13">
        <v>0.72870000000000001</v>
      </c>
      <c r="H21" s="13">
        <v>6.6769999999999996</v>
      </c>
      <c r="I21" s="4">
        <v>0.2515</v>
      </c>
      <c r="J21" s="5">
        <v>16.6998</v>
      </c>
      <c r="L21" s="2">
        <v>19</v>
      </c>
      <c r="M21" s="9">
        <v>554.20000000000005</v>
      </c>
      <c r="N21" s="10">
        <v>555.5</v>
      </c>
      <c r="O21" s="10">
        <v>101.4</v>
      </c>
      <c r="P21" s="11">
        <v>94.92</v>
      </c>
    </row>
    <row r="22" spans="1:16" x14ac:dyDescent="0.25">
      <c r="A22" s="2">
        <v>20</v>
      </c>
      <c r="B22" s="3">
        <v>225000</v>
      </c>
      <c r="C22" s="3">
        <v>1.7</v>
      </c>
      <c r="D22" s="3">
        <v>2.25</v>
      </c>
      <c r="E22" s="4">
        <v>12.538</v>
      </c>
      <c r="F22" s="12">
        <v>79.757499999999993</v>
      </c>
      <c r="G22" s="13">
        <v>0.65959999999999996</v>
      </c>
      <c r="H22" s="13">
        <v>6.5529999999999999</v>
      </c>
      <c r="I22" s="4">
        <v>0.22939999999999999</v>
      </c>
      <c r="J22" s="5">
        <v>16.422899999999998</v>
      </c>
      <c r="L22" s="2">
        <v>20</v>
      </c>
      <c r="M22" s="9">
        <v>549.79999999999995</v>
      </c>
      <c r="N22" s="10">
        <v>550.70000000000005</v>
      </c>
      <c r="O22" s="10">
        <v>103.5</v>
      </c>
      <c r="P22" s="11">
        <v>99.4</v>
      </c>
    </row>
    <row r="23" spans="1:16" x14ac:dyDescent="0.25">
      <c r="A23" s="2">
        <v>21</v>
      </c>
      <c r="B23" s="3">
        <v>225000</v>
      </c>
      <c r="C23" s="3">
        <v>1.7</v>
      </c>
      <c r="D23" s="3">
        <v>2.75</v>
      </c>
      <c r="E23" s="4">
        <v>19.404</v>
      </c>
      <c r="F23" s="12">
        <v>51.535800000000002</v>
      </c>
      <c r="G23" s="13">
        <v>1.371</v>
      </c>
      <c r="H23" s="13">
        <v>6.6280000000000001</v>
      </c>
      <c r="I23" s="4">
        <v>0.48110000000000003</v>
      </c>
      <c r="J23" s="5">
        <v>16.736699999999999</v>
      </c>
      <c r="L23" s="2">
        <v>21</v>
      </c>
      <c r="M23" s="9">
        <v>544.4</v>
      </c>
      <c r="N23" s="10">
        <v>547</v>
      </c>
      <c r="O23" s="10">
        <v>98.82</v>
      </c>
      <c r="P23" s="11">
        <v>98.06</v>
      </c>
    </row>
    <row r="24" spans="1:16" x14ac:dyDescent="0.25">
      <c r="A24" s="2">
        <v>22</v>
      </c>
      <c r="B24" s="3">
        <v>225000</v>
      </c>
      <c r="C24" s="3">
        <v>2.1</v>
      </c>
      <c r="D24" s="3">
        <v>1.75</v>
      </c>
      <c r="E24" s="4">
        <v>13.217000000000001</v>
      </c>
      <c r="F24" s="12">
        <v>75.6601</v>
      </c>
      <c r="G24" s="13">
        <v>0.4088</v>
      </c>
      <c r="H24" s="13">
        <v>6.4660000000000002</v>
      </c>
      <c r="I24" s="4">
        <v>0.14030000000000001</v>
      </c>
      <c r="J24" s="5">
        <v>15.6938</v>
      </c>
      <c r="L24" s="2">
        <v>22</v>
      </c>
      <c r="M24" s="9">
        <v>557.4</v>
      </c>
      <c r="N24" s="10">
        <v>556.9</v>
      </c>
      <c r="O24" s="10">
        <v>106.8</v>
      </c>
      <c r="P24" s="11">
        <v>100.8</v>
      </c>
    </row>
    <row r="25" spans="1:16" x14ac:dyDescent="0.25">
      <c r="A25" s="2">
        <v>23</v>
      </c>
      <c r="B25" s="3">
        <v>225000</v>
      </c>
      <c r="C25" s="3">
        <v>2.1</v>
      </c>
      <c r="D25" s="3">
        <v>2.25</v>
      </c>
      <c r="E25" s="4">
        <v>18.120999999999999</v>
      </c>
      <c r="F25" s="12">
        <v>55.184600000000003</v>
      </c>
      <c r="G25" s="13">
        <v>0.59789999999999999</v>
      </c>
      <c r="H25" s="13">
        <v>6.3090000000000002</v>
      </c>
      <c r="I25" s="4">
        <v>0.20669999999999999</v>
      </c>
      <c r="J25" s="5">
        <v>15.489100000000001</v>
      </c>
      <c r="L25" s="2">
        <v>23</v>
      </c>
      <c r="M25" s="9">
        <v>552.79999999999995</v>
      </c>
      <c r="N25" s="10">
        <v>551.9</v>
      </c>
      <c r="O25" s="10">
        <v>104.9</v>
      </c>
      <c r="P25" s="11">
        <v>96.33</v>
      </c>
    </row>
    <row r="26" spans="1:16" x14ac:dyDescent="0.25">
      <c r="A26" s="2">
        <v>24</v>
      </c>
      <c r="B26" s="3">
        <v>225000</v>
      </c>
      <c r="C26" s="3">
        <v>2.1</v>
      </c>
      <c r="D26" s="3">
        <v>2.75</v>
      </c>
      <c r="E26" s="4">
        <v>15.087999999999999</v>
      </c>
      <c r="F26" s="12">
        <v>66.277799999999999</v>
      </c>
      <c r="G26" s="13">
        <v>1.3260000000000001</v>
      </c>
      <c r="H26" s="13">
        <v>5.657</v>
      </c>
      <c r="I26" s="4">
        <v>0.4637</v>
      </c>
      <c r="J26" s="5">
        <v>14.122999999999999</v>
      </c>
      <c r="L26" s="2">
        <v>24</v>
      </c>
      <c r="M26" s="9">
        <v>546.20000000000005</v>
      </c>
      <c r="N26" s="10">
        <v>548.79999999999995</v>
      </c>
      <c r="O26" s="10">
        <v>90.37</v>
      </c>
      <c r="P26" s="11">
        <v>93.41</v>
      </c>
    </row>
    <row r="27" spans="1:16" x14ac:dyDescent="0.25">
      <c r="A27" s="2">
        <v>25</v>
      </c>
      <c r="B27" s="3">
        <v>225000</v>
      </c>
      <c r="C27" s="3">
        <v>2.5</v>
      </c>
      <c r="D27" s="3">
        <v>1.75</v>
      </c>
      <c r="E27" s="4">
        <v>17.579999999999998</v>
      </c>
      <c r="F27" s="12">
        <v>56.882800000000003</v>
      </c>
      <c r="G27" s="13">
        <v>0.32819999999999999</v>
      </c>
      <c r="H27" s="13">
        <v>6.7850000000000001</v>
      </c>
      <c r="I27" s="4">
        <v>0.11310000000000001</v>
      </c>
      <c r="J27" s="5">
        <v>16.3627</v>
      </c>
      <c r="L27" s="2">
        <v>25</v>
      </c>
      <c r="M27" s="9">
        <v>554.4</v>
      </c>
      <c r="N27" s="10">
        <v>554.20000000000005</v>
      </c>
      <c r="O27" s="10">
        <v>101.6</v>
      </c>
      <c r="P27" s="11">
        <v>96.95</v>
      </c>
    </row>
    <row r="28" spans="1:16" x14ac:dyDescent="0.25">
      <c r="A28" s="2">
        <v>26</v>
      </c>
      <c r="B28" s="3">
        <v>225000</v>
      </c>
      <c r="C28" s="3">
        <v>2.5</v>
      </c>
      <c r="D28" s="3">
        <v>2.25</v>
      </c>
      <c r="E28" s="4">
        <v>13.239000000000001</v>
      </c>
      <c r="F28" s="12">
        <v>75.534400000000005</v>
      </c>
      <c r="G28" s="13">
        <v>0.86580000000000001</v>
      </c>
      <c r="H28" s="13">
        <v>6.5289999999999999</v>
      </c>
      <c r="I28" s="4">
        <v>0.29949999999999999</v>
      </c>
      <c r="J28" s="5">
        <v>15.785299999999999</v>
      </c>
      <c r="L28" s="2">
        <v>26</v>
      </c>
      <c r="M28" s="9">
        <v>552.1</v>
      </c>
      <c r="N28" s="10">
        <v>550.5</v>
      </c>
      <c r="O28" s="10">
        <v>93.3</v>
      </c>
      <c r="P28" s="11">
        <v>99.18</v>
      </c>
    </row>
    <row r="29" spans="1:16" x14ac:dyDescent="0.25">
      <c r="A29" s="2">
        <v>27</v>
      </c>
      <c r="B29" s="3">
        <v>225000</v>
      </c>
      <c r="C29" s="3">
        <v>2.5</v>
      </c>
      <c r="D29" s="3">
        <v>2.75</v>
      </c>
      <c r="E29" s="4">
        <v>13.069000000000001</v>
      </c>
      <c r="F29" s="12">
        <v>76.516900000000007</v>
      </c>
      <c r="G29" s="13">
        <v>0.42759999999999998</v>
      </c>
      <c r="H29" s="13">
        <v>6.5979999999999999</v>
      </c>
      <c r="I29" s="4">
        <v>0.14910000000000001</v>
      </c>
      <c r="J29" s="5">
        <v>16.097899999999999</v>
      </c>
      <c r="L29" s="2">
        <v>27</v>
      </c>
      <c r="M29" s="9">
        <v>547.4</v>
      </c>
      <c r="N29" s="10">
        <v>547</v>
      </c>
      <c r="O29" s="10">
        <v>99.63</v>
      </c>
      <c r="P29" s="11">
        <v>100.3</v>
      </c>
    </row>
    <row r="30" spans="1:16" x14ac:dyDescent="0.25">
      <c r="A30" s="2">
        <v>28</v>
      </c>
      <c r="B30" s="3">
        <v>225000</v>
      </c>
      <c r="C30" s="3">
        <v>2.9</v>
      </c>
      <c r="D30" s="3">
        <v>1.75</v>
      </c>
      <c r="E30" s="4">
        <v>20.782</v>
      </c>
      <c r="F30" s="12">
        <v>48.118600000000001</v>
      </c>
      <c r="G30" s="13">
        <v>0.83789999999999998</v>
      </c>
      <c r="H30" s="13">
        <v>7.5289999999999999</v>
      </c>
      <c r="I30" s="4">
        <v>0.28749999999999998</v>
      </c>
      <c r="J30" s="5">
        <v>16.267900000000001</v>
      </c>
      <c r="L30" s="2">
        <v>28</v>
      </c>
      <c r="M30" s="9">
        <v>556.70000000000005</v>
      </c>
      <c r="N30" s="10">
        <v>558.29999999999995</v>
      </c>
      <c r="O30" s="10">
        <v>107</v>
      </c>
      <c r="P30" s="11">
        <v>97.77</v>
      </c>
    </row>
    <row r="31" spans="1:16" x14ac:dyDescent="0.25">
      <c r="A31" s="2">
        <v>29</v>
      </c>
      <c r="B31" s="3">
        <v>225000</v>
      </c>
      <c r="C31" s="3">
        <v>2.9</v>
      </c>
      <c r="D31" s="3">
        <v>2.25</v>
      </c>
      <c r="E31" s="4">
        <v>18.516999999999999</v>
      </c>
      <c r="F31" s="12">
        <v>54.004399999999997</v>
      </c>
      <c r="G31" s="13">
        <v>1.59</v>
      </c>
      <c r="H31" s="13">
        <v>6.0880000000000001</v>
      </c>
      <c r="I31" s="4">
        <v>0.55100000000000005</v>
      </c>
      <c r="J31" s="5">
        <v>13.7607</v>
      </c>
      <c r="L31" s="2">
        <v>29</v>
      </c>
      <c r="M31" s="9">
        <v>550.4</v>
      </c>
      <c r="N31" s="10">
        <v>553.6</v>
      </c>
      <c r="O31" s="10">
        <v>104.9</v>
      </c>
      <c r="P31" s="11">
        <v>102.1</v>
      </c>
    </row>
    <row r="32" spans="1:16" x14ac:dyDescent="0.25">
      <c r="A32" s="2">
        <v>30</v>
      </c>
      <c r="B32" s="3">
        <v>225000</v>
      </c>
      <c r="C32" s="3">
        <v>2.9</v>
      </c>
      <c r="D32" s="3">
        <v>2.75</v>
      </c>
      <c r="E32" s="4">
        <v>12.484</v>
      </c>
      <c r="F32" s="12">
        <v>80.102500000000006</v>
      </c>
      <c r="G32" s="13">
        <v>1.3720000000000001</v>
      </c>
      <c r="H32" s="13">
        <v>6.1379999999999999</v>
      </c>
      <c r="I32" s="4">
        <v>0.47799999999999998</v>
      </c>
      <c r="J32" s="5">
        <v>14.0192</v>
      </c>
      <c r="L32" s="2">
        <v>30</v>
      </c>
      <c r="M32" s="9">
        <v>547.20000000000005</v>
      </c>
      <c r="N32" s="10">
        <v>549.9</v>
      </c>
      <c r="O32" s="10">
        <v>98.72</v>
      </c>
      <c r="P32" s="11">
        <v>104.4</v>
      </c>
    </row>
    <row r="33" spans="1:10" x14ac:dyDescent="0.25">
      <c r="A33" s="14" t="s">
        <v>3</v>
      </c>
      <c r="B33" s="14"/>
      <c r="C33" s="14"/>
      <c r="D33" s="15"/>
      <c r="E33" s="4">
        <f>AVERAGE(E3:E32)</f>
        <v>15.921566666666665</v>
      </c>
      <c r="F33" s="12">
        <f t="shared" ref="F33:J33" si="0">AVERAGE(F3:F32)</f>
        <v>65.104066666666682</v>
      </c>
      <c r="G33" s="13">
        <f t="shared" si="0"/>
        <v>1.11154</v>
      </c>
      <c r="H33" s="13">
        <f t="shared" si="0"/>
        <v>5.9153333333333338</v>
      </c>
      <c r="I33" s="4">
        <f t="shared" si="0"/>
        <v>0.36282999999999993</v>
      </c>
      <c r="J33" s="5">
        <f t="shared" si="0"/>
        <v>15.523413333333332</v>
      </c>
    </row>
    <row r="34" spans="1:10" x14ac:dyDescent="0.25">
      <c r="A34" s="14" t="s">
        <v>12</v>
      </c>
      <c r="B34" s="14"/>
      <c r="C34" s="14"/>
      <c r="D34" s="15"/>
      <c r="E34" s="4">
        <f>MAX(E3:E32)</f>
        <v>20.782</v>
      </c>
      <c r="F34" s="12">
        <f>MIN(F3:F32)</f>
        <v>48.118600000000001</v>
      </c>
      <c r="G34" s="13">
        <f t="shared" ref="G34:J34" si="1">MAX(G3:G32)</f>
        <v>2.4860000000000002</v>
      </c>
      <c r="H34" s="13">
        <f t="shared" si="1"/>
        <v>7.5289999999999999</v>
      </c>
      <c r="I34" s="4">
        <f t="shared" si="1"/>
        <v>0.79779999999999995</v>
      </c>
      <c r="J34" s="5">
        <f t="shared" si="1"/>
        <v>19.408899999999999</v>
      </c>
    </row>
  </sheetData>
  <mergeCells count="13">
    <mergeCell ref="A34:D34"/>
    <mergeCell ref="E1:E2"/>
    <mergeCell ref="F1:F2"/>
    <mergeCell ref="M1:N1"/>
    <mergeCell ref="O1:P1"/>
    <mergeCell ref="A33:D33"/>
    <mergeCell ref="A1:A2"/>
    <mergeCell ref="B1:B2"/>
    <mergeCell ref="C1:C2"/>
    <mergeCell ref="D1:D2"/>
    <mergeCell ref="G1:H1"/>
    <mergeCell ref="I1:J1"/>
    <mergeCell ref="L1:L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2021-06-21T13:25:15Z</dcterms:modified>
</cp:coreProperties>
</file>