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esktop\"/>
    </mc:Choice>
  </mc:AlternateContent>
  <xr:revisionPtr revIDLastSave="0" documentId="8_{AEC66D6C-194C-4239-A3FC-C8B4E008CCCB}" xr6:coauthVersionLast="45" xr6:coauthVersionMax="45" xr10:uidLastSave="{00000000-0000-0000-0000-000000000000}"/>
  <bookViews>
    <workbookView xWindow="1210" yWindow="290" windowWidth="17170" windowHeight="9650" xr2:uid="{00000000-000D-0000-FFFF-FFFF00000000}"/>
  </bookViews>
  <sheets>
    <sheet name="2020 Workers" sheetId="1" r:id="rId1"/>
    <sheet name="Addresses" sheetId="2" r:id="rId2"/>
  </sheets>
  <definedNames>
    <definedName name="_xlnm._FilterDatabase" localSheetId="0" hidden="1">'2020 Workers'!$A$1:$M$1</definedName>
    <definedName name="_xlnm._FilterDatabase" localSheetId="1" hidden="1">Addresses!$A$1:$G$1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2" l="1"/>
  <c r="M5" i="1" s="1"/>
  <c r="G44" i="2"/>
  <c r="M2" i="1"/>
  <c r="M3" i="1"/>
  <c r="M4" i="1"/>
  <c r="M6" i="1"/>
  <c r="M7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L144" i="1"/>
  <c r="L90" i="1"/>
  <c r="L35" i="1"/>
  <c r="L122" i="1"/>
  <c r="L170" i="1"/>
  <c r="L91" i="1"/>
  <c r="L2" i="1"/>
  <c r="L3" i="1"/>
  <c r="L123" i="1"/>
  <c r="L4" i="1"/>
  <c r="L5" i="1"/>
  <c r="L92" i="1"/>
  <c r="L6" i="1"/>
  <c r="L46" i="1"/>
  <c r="L100" i="1"/>
  <c r="L101" i="1"/>
  <c r="L102" i="1"/>
  <c r="L161" i="1"/>
  <c r="L145" i="1"/>
  <c r="L146" i="1"/>
  <c r="L121" i="1"/>
  <c r="L71" i="1"/>
  <c r="L72" i="1"/>
  <c r="L73" i="1"/>
  <c r="L74" i="1"/>
  <c r="L75" i="1"/>
  <c r="L76" i="1"/>
  <c r="L77" i="1"/>
  <c r="L106" i="1"/>
  <c r="L63" i="1"/>
  <c r="L81" i="1"/>
  <c r="L59" i="1"/>
  <c r="L124" i="1"/>
  <c r="L93" i="1"/>
  <c r="L167" i="1"/>
  <c r="L172" i="1"/>
  <c r="L173" i="1"/>
  <c r="L174" i="1"/>
  <c r="L175" i="1"/>
  <c r="L82" i="1"/>
  <c r="L83" i="1"/>
  <c r="L60" i="1"/>
  <c r="L61" i="1"/>
  <c r="L64" i="1"/>
  <c r="L110" i="1"/>
  <c r="L166" i="1"/>
  <c r="L62" i="1"/>
  <c r="L176" i="1"/>
  <c r="L177" i="1"/>
  <c r="L178" i="1"/>
  <c r="L179" i="1"/>
  <c r="L180" i="1"/>
  <c r="L148" i="1"/>
  <c r="L41" i="1"/>
  <c r="L65" i="1"/>
  <c r="L36" i="1"/>
  <c r="L150" i="1"/>
  <c r="L125" i="1"/>
  <c r="L118" i="1"/>
  <c r="L181" i="1"/>
  <c r="L182" i="1"/>
  <c r="L12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19" i="1"/>
  <c r="L120" i="1"/>
  <c r="L151" i="1"/>
  <c r="L152" i="1"/>
  <c r="L26" i="1"/>
  <c r="L27" i="1"/>
  <c r="L28" i="1"/>
  <c r="L29" i="1"/>
  <c r="L30" i="1"/>
  <c r="L31" i="1"/>
  <c r="L37" i="1"/>
  <c r="L127" i="1"/>
  <c r="L128" i="1"/>
  <c r="L86" i="1"/>
  <c r="L129" i="1"/>
  <c r="L153" i="1"/>
  <c r="L38" i="1"/>
  <c r="L94" i="1"/>
  <c r="L66" i="1"/>
  <c r="L130" i="1"/>
  <c r="L32" i="1"/>
  <c r="L131" i="1"/>
  <c r="L78" i="1"/>
  <c r="L79" i="1"/>
  <c r="L116" i="1"/>
  <c r="L117" i="1"/>
  <c r="L95" i="1"/>
  <c r="L47" i="1"/>
  <c r="L149" i="1"/>
  <c r="L142" i="1"/>
  <c r="L162" i="1"/>
  <c r="L183" i="1"/>
  <c r="L154" i="1"/>
  <c r="L68" i="1"/>
  <c r="L96" i="1"/>
  <c r="L184" i="1"/>
  <c r="L185" i="1"/>
  <c r="L39" i="1"/>
  <c r="L40" i="1"/>
  <c r="L186" i="1"/>
  <c r="L132" i="1"/>
  <c r="L169" i="1"/>
  <c r="L42" i="1"/>
  <c r="L133" i="1"/>
  <c r="L134" i="1"/>
  <c r="L48" i="1"/>
  <c r="L49" i="1"/>
  <c r="L171" i="1"/>
  <c r="L50" i="1"/>
  <c r="L69" i="1"/>
  <c r="L168" i="1"/>
  <c r="L165" i="1"/>
  <c r="L80" i="1"/>
  <c r="L135" i="1"/>
  <c r="L136" i="1"/>
  <c r="L155" i="1"/>
  <c r="L156" i="1"/>
  <c r="L157" i="1"/>
  <c r="L158" i="1"/>
  <c r="L51" i="1"/>
  <c r="L52" i="1"/>
  <c r="L112" i="1"/>
  <c r="L43" i="1"/>
  <c r="L70" i="1"/>
  <c r="L97" i="1"/>
  <c r="L98" i="1"/>
  <c r="L138" i="1"/>
  <c r="L44" i="1"/>
  <c r="L163" i="1"/>
  <c r="L53" i="1"/>
  <c r="L45" i="1"/>
  <c r="L54" i="1"/>
  <c r="L55" i="1"/>
  <c r="L139" i="1"/>
  <c r="L84" i="1"/>
  <c r="L85" i="1"/>
  <c r="L33" i="1"/>
  <c r="L147" i="1"/>
  <c r="L107" i="1"/>
  <c r="L108" i="1"/>
  <c r="L109" i="1"/>
  <c r="L115" i="1"/>
  <c r="L103" i="1"/>
  <c r="L104" i="1"/>
  <c r="L105" i="1"/>
  <c r="L140" i="1"/>
  <c r="L87" i="1"/>
  <c r="L88" i="1"/>
  <c r="L56" i="1"/>
  <c r="L164" i="1"/>
  <c r="L137" i="1"/>
  <c r="L89" i="1"/>
  <c r="L57" i="1"/>
  <c r="L58" i="1"/>
  <c r="L67" i="1"/>
  <c r="L141" i="1"/>
  <c r="L111" i="1"/>
  <c r="L159" i="1"/>
  <c r="L160" i="1"/>
  <c r="L113" i="1"/>
  <c r="L114" i="1"/>
  <c r="L34" i="1"/>
  <c r="L99" i="1"/>
  <c r="K144" i="1"/>
  <c r="K90" i="1"/>
  <c r="K35" i="1"/>
  <c r="K122" i="1"/>
  <c r="K170" i="1"/>
  <c r="K91" i="1"/>
  <c r="K2" i="1"/>
  <c r="K3" i="1"/>
  <c r="K123" i="1"/>
  <c r="K4" i="1"/>
  <c r="K5" i="1"/>
  <c r="K92" i="1"/>
  <c r="K6" i="1"/>
  <c r="K46" i="1"/>
  <c r="K100" i="1"/>
  <c r="K101" i="1"/>
  <c r="K102" i="1"/>
  <c r="K161" i="1"/>
  <c r="K145" i="1"/>
  <c r="K146" i="1"/>
  <c r="K121" i="1"/>
  <c r="K71" i="1"/>
  <c r="K72" i="1"/>
  <c r="K73" i="1"/>
  <c r="K74" i="1"/>
  <c r="K75" i="1"/>
  <c r="K76" i="1"/>
  <c r="K77" i="1"/>
  <c r="K106" i="1"/>
  <c r="K63" i="1"/>
  <c r="K81" i="1"/>
  <c r="K59" i="1"/>
  <c r="K124" i="1"/>
  <c r="K93" i="1"/>
  <c r="K167" i="1"/>
  <c r="K172" i="1"/>
  <c r="K173" i="1"/>
  <c r="K174" i="1"/>
  <c r="K175" i="1"/>
  <c r="K82" i="1"/>
  <c r="K83" i="1"/>
  <c r="K60" i="1"/>
  <c r="K61" i="1"/>
  <c r="K64" i="1"/>
  <c r="K110" i="1"/>
  <c r="K166" i="1"/>
  <c r="K62" i="1"/>
  <c r="K176" i="1"/>
  <c r="K177" i="1"/>
  <c r="K178" i="1"/>
  <c r="K179" i="1"/>
  <c r="K180" i="1"/>
  <c r="K148" i="1"/>
  <c r="K41" i="1"/>
  <c r="K65" i="1"/>
  <c r="K36" i="1"/>
  <c r="K150" i="1"/>
  <c r="K125" i="1"/>
  <c r="K118" i="1"/>
  <c r="K181" i="1"/>
  <c r="K182" i="1"/>
  <c r="K12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9" i="1"/>
  <c r="K120" i="1"/>
  <c r="K151" i="1"/>
  <c r="K152" i="1"/>
  <c r="K26" i="1"/>
  <c r="K27" i="1"/>
  <c r="K28" i="1"/>
  <c r="K29" i="1"/>
  <c r="K30" i="1"/>
  <c r="K31" i="1"/>
  <c r="K37" i="1"/>
  <c r="K127" i="1"/>
  <c r="K128" i="1"/>
  <c r="K86" i="1"/>
  <c r="K129" i="1"/>
  <c r="K153" i="1"/>
  <c r="K38" i="1"/>
  <c r="K94" i="1"/>
  <c r="K66" i="1"/>
  <c r="K130" i="1"/>
  <c r="K32" i="1"/>
  <c r="K131" i="1"/>
  <c r="K78" i="1"/>
  <c r="K79" i="1"/>
  <c r="K116" i="1"/>
  <c r="K117" i="1"/>
  <c r="K95" i="1"/>
  <c r="K47" i="1"/>
  <c r="K149" i="1"/>
  <c r="K142" i="1"/>
  <c r="K162" i="1"/>
  <c r="K183" i="1"/>
  <c r="K154" i="1"/>
  <c r="K68" i="1"/>
  <c r="K96" i="1"/>
  <c r="K184" i="1"/>
  <c r="K185" i="1"/>
  <c r="K39" i="1"/>
  <c r="K40" i="1"/>
  <c r="K186" i="1"/>
  <c r="K132" i="1"/>
  <c r="K169" i="1"/>
  <c r="K42" i="1"/>
  <c r="K133" i="1"/>
  <c r="K134" i="1"/>
  <c r="K48" i="1"/>
  <c r="K49" i="1"/>
  <c r="K171" i="1"/>
  <c r="K50" i="1"/>
  <c r="K69" i="1"/>
  <c r="K168" i="1"/>
  <c r="K165" i="1"/>
  <c r="K80" i="1"/>
  <c r="K135" i="1"/>
  <c r="K136" i="1"/>
  <c r="K155" i="1"/>
  <c r="K156" i="1"/>
  <c r="K157" i="1"/>
  <c r="K158" i="1"/>
  <c r="K51" i="1"/>
  <c r="K52" i="1"/>
  <c r="K112" i="1"/>
  <c r="K43" i="1"/>
  <c r="K70" i="1"/>
  <c r="K97" i="1"/>
  <c r="K98" i="1"/>
  <c r="K138" i="1"/>
  <c r="K44" i="1"/>
  <c r="K163" i="1"/>
  <c r="K53" i="1"/>
  <c r="K45" i="1"/>
  <c r="K54" i="1"/>
  <c r="K55" i="1"/>
  <c r="K139" i="1"/>
  <c r="K84" i="1"/>
  <c r="K85" i="1"/>
  <c r="K33" i="1"/>
  <c r="K147" i="1"/>
  <c r="K107" i="1"/>
  <c r="K108" i="1"/>
  <c r="K109" i="1"/>
  <c r="K115" i="1"/>
  <c r="K103" i="1"/>
  <c r="K104" i="1"/>
  <c r="K105" i="1"/>
  <c r="K140" i="1"/>
  <c r="K87" i="1"/>
  <c r="K88" i="1"/>
  <c r="K56" i="1"/>
  <c r="K164" i="1"/>
  <c r="K137" i="1"/>
  <c r="K89" i="1"/>
  <c r="K57" i="1"/>
  <c r="K58" i="1"/>
  <c r="K67" i="1"/>
  <c r="K141" i="1"/>
  <c r="K111" i="1"/>
  <c r="K159" i="1"/>
  <c r="K160" i="1"/>
  <c r="K113" i="1"/>
  <c r="K114" i="1"/>
  <c r="K34" i="1"/>
  <c r="K99" i="1"/>
  <c r="J144" i="1"/>
  <c r="J90" i="1"/>
  <c r="J35" i="1"/>
  <c r="J122" i="1"/>
  <c r="J170" i="1"/>
  <c r="J91" i="1"/>
  <c r="J2" i="1"/>
  <c r="J3" i="1"/>
  <c r="J123" i="1"/>
  <c r="J4" i="1"/>
  <c r="J5" i="1"/>
  <c r="J92" i="1"/>
  <c r="J6" i="1"/>
  <c r="J46" i="1"/>
  <c r="J100" i="1"/>
  <c r="J101" i="1"/>
  <c r="J102" i="1"/>
  <c r="J161" i="1"/>
  <c r="J145" i="1"/>
  <c r="J146" i="1"/>
  <c r="J121" i="1"/>
  <c r="J71" i="1"/>
  <c r="J72" i="1"/>
  <c r="J73" i="1"/>
  <c r="J74" i="1"/>
  <c r="J75" i="1"/>
  <c r="J76" i="1"/>
  <c r="J77" i="1"/>
  <c r="J106" i="1"/>
  <c r="J63" i="1"/>
  <c r="J81" i="1"/>
  <c r="J59" i="1"/>
  <c r="J124" i="1"/>
  <c r="J93" i="1"/>
  <c r="J167" i="1"/>
  <c r="J172" i="1"/>
  <c r="J173" i="1"/>
  <c r="J174" i="1"/>
  <c r="J175" i="1"/>
  <c r="J82" i="1"/>
  <c r="J83" i="1"/>
  <c r="J60" i="1"/>
  <c r="J61" i="1"/>
  <c r="J64" i="1"/>
  <c r="J110" i="1"/>
  <c r="J166" i="1"/>
  <c r="J62" i="1"/>
  <c r="J176" i="1"/>
  <c r="J177" i="1"/>
  <c r="J178" i="1"/>
  <c r="J179" i="1"/>
  <c r="J180" i="1"/>
  <c r="J148" i="1"/>
  <c r="J41" i="1"/>
  <c r="J65" i="1"/>
  <c r="J36" i="1"/>
  <c r="J150" i="1"/>
  <c r="J125" i="1"/>
  <c r="J118" i="1"/>
  <c r="J181" i="1"/>
  <c r="J182" i="1"/>
  <c r="J12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19" i="1"/>
  <c r="J120" i="1"/>
  <c r="J151" i="1"/>
  <c r="J152" i="1"/>
  <c r="J26" i="1"/>
  <c r="J27" i="1"/>
  <c r="J28" i="1"/>
  <c r="J29" i="1"/>
  <c r="J30" i="1"/>
  <c r="J31" i="1"/>
  <c r="J37" i="1"/>
  <c r="J127" i="1"/>
  <c r="J128" i="1"/>
  <c r="J86" i="1"/>
  <c r="J129" i="1"/>
  <c r="J153" i="1"/>
  <c r="J38" i="1"/>
  <c r="J94" i="1"/>
  <c r="J66" i="1"/>
  <c r="J130" i="1"/>
  <c r="J32" i="1"/>
  <c r="J131" i="1"/>
  <c r="J78" i="1"/>
  <c r="J79" i="1"/>
  <c r="J116" i="1"/>
  <c r="J117" i="1"/>
  <c r="J95" i="1"/>
  <c r="J47" i="1"/>
  <c r="J149" i="1"/>
  <c r="J142" i="1"/>
  <c r="J162" i="1"/>
  <c r="J183" i="1"/>
  <c r="J154" i="1"/>
  <c r="J68" i="1"/>
  <c r="J96" i="1"/>
  <c r="J184" i="1"/>
  <c r="J185" i="1"/>
  <c r="J39" i="1"/>
  <c r="J40" i="1"/>
  <c r="J186" i="1"/>
  <c r="J132" i="1"/>
  <c r="J169" i="1"/>
  <c r="J42" i="1"/>
  <c r="J133" i="1"/>
  <c r="J134" i="1"/>
  <c r="J48" i="1"/>
  <c r="J49" i="1"/>
  <c r="J171" i="1"/>
  <c r="J50" i="1"/>
  <c r="J69" i="1"/>
  <c r="J168" i="1"/>
  <c r="J165" i="1"/>
  <c r="J80" i="1"/>
  <c r="J135" i="1"/>
  <c r="J136" i="1"/>
  <c r="J155" i="1"/>
  <c r="J156" i="1"/>
  <c r="J157" i="1"/>
  <c r="J158" i="1"/>
  <c r="J51" i="1"/>
  <c r="J52" i="1"/>
  <c r="J112" i="1"/>
  <c r="J43" i="1"/>
  <c r="J70" i="1"/>
  <c r="J97" i="1"/>
  <c r="J98" i="1"/>
  <c r="J138" i="1"/>
  <c r="J44" i="1"/>
  <c r="J163" i="1"/>
  <c r="J53" i="1"/>
  <c r="J45" i="1"/>
  <c r="J54" i="1"/>
  <c r="J55" i="1"/>
  <c r="J139" i="1"/>
  <c r="J84" i="1"/>
  <c r="J85" i="1"/>
  <c r="J33" i="1"/>
  <c r="J147" i="1"/>
  <c r="J107" i="1"/>
  <c r="J108" i="1"/>
  <c r="J109" i="1"/>
  <c r="J115" i="1"/>
  <c r="J103" i="1"/>
  <c r="J104" i="1"/>
  <c r="J105" i="1"/>
  <c r="J140" i="1"/>
  <c r="J87" i="1"/>
  <c r="J88" i="1"/>
  <c r="J56" i="1"/>
  <c r="J164" i="1"/>
  <c r="J137" i="1"/>
  <c r="J89" i="1"/>
  <c r="J57" i="1"/>
  <c r="J58" i="1"/>
  <c r="J67" i="1"/>
  <c r="J141" i="1"/>
  <c r="J111" i="1"/>
  <c r="J159" i="1"/>
  <c r="J160" i="1"/>
  <c r="J113" i="1"/>
  <c r="J114" i="1"/>
  <c r="J34" i="1"/>
  <c r="J99" i="1"/>
  <c r="I144" i="1"/>
  <c r="I90" i="1"/>
  <c r="I35" i="1"/>
  <c r="I122" i="1"/>
  <c r="I170" i="1"/>
  <c r="I91" i="1"/>
  <c r="I2" i="1"/>
  <c r="I3" i="1"/>
  <c r="I123" i="1"/>
  <c r="I4" i="1"/>
  <c r="I5" i="1"/>
  <c r="I92" i="1"/>
  <c r="I6" i="1"/>
  <c r="I46" i="1"/>
  <c r="I100" i="1"/>
  <c r="I101" i="1"/>
  <c r="I102" i="1"/>
  <c r="I161" i="1"/>
  <c r="I145" i="1"/>
  <c r="I146" i="1"/>
  <c r="I121" i="1"/>
  <c r="I71" i="1"/>
  <c r="I72" i="1"/>
  <c r="I73" i="1"/>
  <c r="I74" i="1"/>
  <c r="I75" i="1"/>
  <c r="I76" i="1"/>
  <c r="I77" i="1"/>
  <c r="I106" i="1"/>
  <c r="I63" i="1"/>
  <c r="I81" i="1"/>
  <c r="I59" i="1"/>
  <c r="I124" i="1"/>
  <c r="I93" i="1"/>
  <c r="I167" i="1"/>
  <c r="I172" i="1"/>
  <c r="I173" i="1"/>
  <c r="I174" i="1"/>
  <c r="I175" i="1"/>
  <c r="I82" i="1"/>
  <c r="I83" i="1"/>
  <c r="I60" i="1"/>
  <c r="I61" i="1"/>
  <c r="I64" i="1"/>
  <c r="I110" i="1"/>
  <c r="I166" i="1"/>
  <c r="I62" i="1"/>
  <c r="I176" i="1"/>
  <c r="I177" i="1"/>
  <c r="I178" i="1"/>
  <c r="I179" i="1"/>
  <c r="I180" i="1"/>
  <c r="I148" i="1"/>
  <c r="I41" i="1"/>
  <c r="I65" i="1"/>
  <c r="I36" i="1"/>
  <c r="I150" i="1"/>
  <c r="I125" i="1"/>
  <c r="I118" i="1"/>
  <c r="I181" i="1"/>
  <c r="I182" i="1"/>
  <c r="I12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19" i="1"/>
  <c r="I120" i="1"/>
  <c r="I151" i="1"/>
  <c r="I152" i="1"/>
  <c r="I26" i="1"/>
  <c r="I27" i="1"/>
  <c r="I28" i="1"/>
  <c r="I29" i="1"/>
  <c r="I30" i="1"/>
  <c r="I31" i="1"/>
  <c r="I37" i="1"/>
  <c r="I127" i="1"/>
  <c r="I128" i="1"/>
  <c r="I86" i="1"/>
  <c r="I129" i="1"/>
  <c r="I153" i="1"/>
  <c r="I38" i="1"/>
  <c r="I94" i="1"/>
  <c r="I66" i="1"/>
  <c r="I130" i="1"/>
  <c r="I32" i="1"/>
  <c r="I131" i="1"/>
  <c r="I78" i="1"/>
  <c r="I79" i="1"/>
  <c r="I116" i="1"/>
  <c r="I117" i="1"/>
  <c r="I95" i="1"/>
  <c r="I47" i="1"/>
  <c r="I149" i="1"/>
  <c r="I142" i="1"/>
  <c r="I162" i="1"/>
  <c r="I183" i="1"/>
  <c r="I154" i="1"/>
  <c r="I68" i="1"/>
  <c r="I96" i="1"/>
  <c r="I184" i="1"/>
  <c r="I185" i="1"/>
  <c r="I39" i="1"/>
  <c r="I40" i="1"/>
  <c r="I186" i="1"/>
  <c r="I132" i="1"/>
  <c r="I169" i="1"/>
  <c r="I42" i="1"/>
  <c r="I133" i="1"/>
  <c r="I134" i="1"/>
  <c r="I48" i="1"/>
  <c r="I49" i="1"/>
  <c r="I171" i="1"/>
  <c r="I50" i="1"/>
  <c r="I69" i="1"/>
  <c r="I168" i="1"/>
  <c r="I165" i="1"/>
  <c r="I80" i="1"/>
  <c r="I135" i="1"/>
  <c r="I136" i="1"/>
  <c r="I155" i="1"/>
  <c r="I156" i="1"/>
  <c r="I157" i="1"/>
  <c r="I158" i="1"/>
  <c r="I51" i="1"/>
  <c r="I52" i="1"/>
  <c r="I112" i="1"/>
  <c r="I43" i="1"/>
  <c r="I70" i="1"/>
  <c r="I97" i="1"/>
  <c r="I98" i="1"/>
  <c r="I138" i="1"/>
  <c r="I44" i="1"/>
  <c r="I163" i="1"/>
  <c r="I53" i="1"/>
  <c r="I45" i="1"/>
  <c r="I54" i="1"/>
  <c r="I55" i="1"/>
  <c r="I139" i="1"/>
  <c r="I84" i="1"/>
  <c r="I85" i="1"/>
  <c r="I33" i="1"/>
  <c r="I147" i="1"/>
  <c r="I107" i="1"/>
  <c r="I108" i="1"/>
  <c r="I109" i="1"/>
  <c r="I115" i="1"/>
  <c r="I103" i="1"/>
  <c r="I104" i="1"/>
  <c r="I105" i="1"/>
  <c r="I140" i="1"/>
  <c r="I87" i="1"/>
  <c r="I88" i="1"/>
  <c r="I56" i="1"/>
  <c r="I164" i="1"/>
  <c r="I137" i="1"/>
  <c r="I89" i="1"/>
  <c r="I57" i="1"/>
  <c r="I58" i="1"/>
  <c r="I67" i="1"/>
  <c r="I141" i="1"/>
  <c r="I111" i="1"/>
  <c r="I159" i="1"/>
  <c r="I160" i="1"/>
  <c r="I113" i="1"/>
  <c r="I114" i="1"/>
  <c r="I34" i="1"/>
  <c r="I99" i="1"/>
  <c r="L143" i="1"/>
  <c r="K143" i="1"/>
  <c r="J143" i="1"/>
  <c r="I143" i="1"/>
  <c r="G23" i="2"/>
  <c r="M47" i="1" s="1"/>
  <c r="G32" i="2"/>
  <c r="M113" i="1" s="1"/>
  <c r="G40" i="2"/>
  <c r="M160" i="1" s="1"/>
  <c r="G34" i="2"/>
  <c r="M141" i="1" s="1"/>
  <c r="G11" i="2"/>
  <c r="M111" i="1" s="1"/>
  <c r="G39" i="2"/>
  <c r="M161" i="1" s="1"/>
  <c r="G9" i="2"/>
  <c r="M137" i="1" s="1"/>
  <c r="G31" i="2"/>
  <c r="M63" i="1" s="1"/>
  <c r="G37" i="2"/>
  <c r="M88" i="1" s="1"/>
  <c r="G38" i="2"/>
  <c r="M115" i="1" s="1"/>
  <c r="G14" i="2"/>
  <c r="M104" i="1" s="1"/>
  <c r="G13" i="2"/>
  <c r="M106" i="1" s="1"/>
  <c r="G42" i="2"/>
  <c r="M144" i="1" s="1"/>
  <c r="G29" i="2"/>
  <c r="M139" i="1" s="1"/>
  <c r="G26" i="2"/>
  <c r="M44" i="1" s="1"/>
  <c r="G18" i="2"/>
  <c r="M83" i="1" s="1"/>
  <c r="G17" i="2"/>
  <c r="M86" i="1" s="1"/>
  <c r="G16" i="2"/>
  <c r="M90" i="1" s="1"/>
  <c r="G20" i="2"/>
  <c r="M70" i="1" s="1"/>
  <c r="G41" i="2"/>
  <c r="M112" i="1" s="1"/>
  <c r="G35" i="2"/>
  <c r="M123" i="1" s="1"/>
  <c r="G28" i="2"/>
  <c r="M150" i="1" s="1"/>
  <c r="G19" i="2"/>
  <c r="M80" i="1" s="1"/>
  <c r="G6" i="2"/>
  <c r="M165" i="1" s="1"/>
  <c r="G43" i="2"/>
  <c r="M168" i="1" s="1"/>
  <c r="G27" i="2"/>
  <c r="M170" i="1" s="1"/>
  <c r="G25" i="2"/>
  <c r="M38" i="1" s="1"/>
  <c r="G30" i="2"/>
  <c r="M116" i="1" s="1"/>
  <c r="G2" i="2"/>
  <c r="M173" i="1" s="1"/>
  <c r="G3" i="2"/>
  <c r="M169" i="1" s="1"/>
  <c r="G7" i="2"/>
  <c r="M148" i="1" s="1"/>
  <c r="G8" i="2"/>
  <c r="M142" i="1" s="1"/>
  <c r="G36" i="2"/>
  <c r="M74" i="1" s="1"/>
  <c r="G10" i="2"/>
  <c r="M119" i="1" s="1"/>
  <c r="G21" i="2"/>
  <c r="M118" i="1" s="1"/>
  <c r="G24" i="2"/>
  <c r="M41" i="1" s="1"/>
  <c r="G12" i="2"/>
  <c r="M110" i="1" s="1"/>
  <c r="G5" i="2"/>
  <c r="M166" i="1" s="1"/>
  <c r="G22" i="2"/>
  <c r="M60" i="1" s="1"/>
  <c r="G4" i="2"/>
  <c r="M167" i="1" s="1"/>
  <c r="G33" i="2"/>
  <c r="M121" i="1" s="1"/>
  <c r="G15" i="2"/>
  <c r="M102" i="1" s="1"/>
  <c r="M181" i="1" l="1"/>
  <c r="M158" i="1"/>
  <c r="M151" i="1"/>
  <c r="M87" i="1"/>
  <c r="M136" i="1"/>
  <c r="M162" i="1"/>
  <c r="M129" i="1"/>
  <c r="M180" i="1"/>
  <c r="M73" i="1"/>
  <c r="M92" i="1"/>
  <c r="M96" i="1"/>
  <c r="M143" i="1"/>
  <c r="M95" i="1"/>
  <c r="M176" i="1"/>
  <c r="M146" i="1"/>
  <c r="M122" i="1"/>
  <c r="M99" i="1"/>
  <c r="M138" i="1"/>
  <c r="M49" i="1"/>
  <c r="M78" i="1"/>
  <c r="M172" i="1"/>
  <c r="M101" i="1"/>
  <c r="M67" i="1"/>
  <c r="M103" i="1"/>
  <c r="M84" i="1"/>
  <c r="M42" i="1"/>
  <c r="M64" i="1"/>
  <c r="M59" i="1"/>
  <c r="M159" i="1"/>
  <c r="M58" i="1"/>
  <c r="M164" i="1"/>
  <c r="M140" i="1"/>
  <c r="M147" i="1"/>
  <c r="M53" i="1"/>
  <c r="M98" i="1"/>
  <c r="M157" i="1"/>
  <c r="M135" i="1"/>
  <c r="M69" i="1"/>
  <c r="M48" i="1"/>
  <c r="M39" i="1"/>
  <c r="M68" i="1"/>
  <c r="M117" i="1"/>
  <c r="M131" i="1"/>
  <c r="M94" i="1"/>
  <c r="M120" i="1"/>
  <c r="M65" i="1"/>
  <c r="M179" i="1"/>
  <c r="M62" i="1"/>
  <c r="M61" i="1"/>
  <c r="M175" i="1"/>
  <c r="M81" i="1"/>
  <c r="M76" i="1"/>
  <c r="M72" i="1"/>
  <c r="M145" i="1"/>
  <c r="M100" i="1"/>
  <c r="M35" i="1"/>
  <c r="M107" i="1"/>
  <c r="M45" i="1"/>
  <c r="M43" i="1"/>
  <c r="M40" i="1"/>
  <c r="M66" i="1"/>
  <c r="M37" i="1"/>
  <c r="M36" i="1"/>
  <c r="M82" i="1"/>
  <c r="M114" i="1"/>
  <c r="M57" i="1"/>
  <c r="M56" i="1"/>
  <c r="M105" i="1"/>
  <c r="M109" i="1"/>
  <c r="M55" i="1"/>
  <c r="M163" i="1"/>
  <c r="M97" i="1"/>
  <c r="M52" i="1"/>
  <c r="M156" i="1"/>
  <c r="M50" i="1"/>
  <c r="M134" i="1"/>
  <c r="M132" i="1"/>
  <c r="M185" i="1"/>
  <c r="M154" i="1"/>
  <c r="M149" i="1"/>
  <c r="M128" i="1"/>
  <c r="M126" i="1"/>
  <c r="M125" i="1"/>
  <c r="M178" i="1"/>
  <c r="M174" i="1"/>
  <c r="M93" i="1"/>
  <c r="M75" i="1"/>
  <c r="M71" i="1"/>
  <c r="M46" i="1"/>
  <c r="M91" i="1"/>
  <c r="M89" i="1"/>
  <c r="M108" i="1"/>
  <c r="M85" i="1"/>
  <c r="M54" i="1"/>
  <c r="M51" i="1"/>
  <c r="M155" i="1"/>
  <c r="M171" i="1"/>
  <c r="M133" i="1"/>
  <c r="M186" i="1"/>
  <c r="M184" i="1"/>
  <c r="M183" i="1"/>
  <c r="M79" i="1"/>
  <c r="M130" i="1"/>
  <c r="M153" i="1"/>
  <c r="M127" i="1"/>
  <c r="M152" i="1"/>
  <c r="M182" i="1"/>
  <c r="M177" i="1"/>
  <c r="M124" i="1"/>
</calcChain>
</file>

<file path=xl/sharedStrings.xml><?xml version="1.0" encoding="utf-8"?>
<sst xmlns="http://schemas.openxmlformats.org/spreadsheetml/2006/main" count="1404" uniqueCount="1069">
  <si>
    <t>Contact ID</t>
  </si>
  <si>
    <t>Job Placements ID</t>
  </si>
  <si>
    <t>Placement Number</t>
  </si>
  <si>
    <t>Full Name</t>
  </si>
  <si>
    <t>Email</t>
  </si>
  <si>
    <t>Mobile</t>
  </si>
  <si>
    <t>Position: Construction Site: Project Name</t>
  </si>
  <si>
    <t>Position: Construction Site: Site Street</t>
  </si>
  <si>
    <t>Position: Construction Site: Site Zip/Postal Code</t>
  </si>
  <si>
    <t>Start Date</t>
  </si>
  <si>
    <t>0031Q00002Ag75Z</t>
  </si>
  <si>
    <t>a0E1Q00000woU2y</t>
  </si>
  <si>
    <t>JOBPLACEMENT-0821</t>
  </si>
  <si>
    <t>Emmanuel Tom</t>
  </si>
  <si>
    <t>emmatom2020@aol.com</t>
  </si>
  <si>
    <t>646-500-3203</t>
  </si>
  <si>
    <t>894 Fountain Avenue</t>
  </si>
  <si>
    <t>11208</t>
  </si>
  <si>
    <t>0031Q00002Cy0L9</t>
  </si>
  <si>
    <t>a0E1Q00000woU46</t>
  </si>
  <si>
    <t>JOBPLACEMENT-0822</t>
  </si>
  <si>
    <t>Gonzalo Lopez</t>
  </si>
  <si>
    <t>929-444-8281</t>
  </si>
  <si>
    <t>Coney Island Phase 1</t>
  </si>
  <si>
    <t>11224</t>
  </si>
  <si>
    <t>0031Q00002Cy0N5</t>
  </si>
  <si>
    <t>a0E1Q00000woU4u</t>
  </si>
  <si>
    <t>JOBPLACEMENT-0823</t>
  </si>
  <si>
    <t>Rothman Jimenez</t>
  </si>
  <si>
    <t>347-768-5179</t>
  </si>
  <si>
    <t>0031Q000029GBUf</t>
  </si>
  <si>
    <t>a0E1Q00000woU7F</t>
  </si>
  <si>
    <t>JOBPLACEMENT-0824</t>
  </si>
  <si>
    <t>Rahmel Brown</t>
  </si>
  <si>
    <t>rahmelbrown1987@gmail.com</t>
  </si>
  <si>
    <t>646-972-0465</t>
  </si>
  <si>
    <t>Queens BFC - 153-19 Jamaica Ave</t>
  </si>
  <si>
    <t>153-19 Jamaica Ave</t>
  </si>
  <si>
    <t>0031Q00002Ah0Yi</t>
  </si>
  <si>
    <t>a0E1Q00000woU8I</t>
  </si>
  <si>
    <t>JOBPLACEMENT-0825</t>
  </si>
  <si>
    <t>Joshua Johnson</t>
  </si>
  <si>
    <t>neversettlejosh1@gmail.com</t>
  </si>
  <si>
    <t>347-650-6457</t>
  </si>
  <si>
    <t>0031Q00002AhKrB</t>
  </si>
  <si>
    <t>a0E1Q00000woU9B</t>
  </si>
  <si>
    <t>JOBPLACEMENT-0826</t>
  </si>
  <si>
    <t>Patricia Farrar</t>
  </si>
  <si>
    <t>patriciafarrar2019@gmail.com</t>
  </si>
  <si>
    <t>646-334-4228</t>
  </si>
  <si>
    <t>Essex Crossing Site 4 (180 Broome)</t>
  </si>
  <si>
    <t>0031Q00002AfCeI</t>
  </si>
  <si>
    <t>a0E1Q00000woUDc</t>
  </si>
  <si>
    <t>JOBPLACEMENT-0828</t>
  </si>
  <si>
    <t>Vance Crichlow</t>
  </si>
  <si>
    <t>vancrichlon2@aol.com</t>
  </si>
  <si>
    <t>347-308-4768</t>
  </si>
  <si>
    <t>315 Linwood Street</t>
  </si>
  <si>
    <t>0031Q00002C1LAx</t>
  </si>
  <si>
    <t>a0E1Q00000woUF4</t>
  </si>
  <si>
    <t>JOBPLACEMENT-0829</t>
  </si>
  <si>
    <t>Daril Amaker</t>
  </si>
  <si>
    <t>almightyme4life@yahoo.com</t>
  </si>
  <si>
    <t>347-220-5499</t>
  </si>
  <si>
    <t>Powerhouse</t>
  </si>
  <si>
    <t>0033600001m8ZBf</t>
  </si>
  <si>
    <t>a0E1Q00000woXMD</t>
  </si>
  <si>
    <t>JOBPLACEMENT-0830</t>
  </si>
  <si>
    <t>Lockett Brown</t>
  </si>
  <si>
    <t>sb1143609@gmail.com</t>
  </si>
  <si>
    <t>3479844843</t>
  </si>
  <si>
    <t>1921 Cortelyou Road</t>
  </si>
  <si>
    <t>11226</t>
  </si>
  <si>
    <t>0031Q00002C1Fgu</t>
  </si>
  <si>
    <t>a0E1Q00000woXNG</t>
  </si>
  <si>
    <t>JOBPLACEMENT-0831</t>
  </si>
  <si>
    <t>Mckarty Chaunce</t>
  </si>
  <si>
    <t>mckartychaunce03@gmail.com</t>
  </si>
  <si>
    <t>646-410-1963</t>
  </si>
  <si>
    <t>Caton Flats</t>
  </si>
  <si>
    <t>0031Q000029GBBR</t>
  </si>
  <si>
    <t>a0E1Q00000woXOi</t>
  </si>
  <si>
    <t>JOBPLACEMENT-0832</t>
  </si>
  <si>
    <t>Shawanna White</t>
  </si>
  <si>
    <t>shawannawhite918@yahoo.com</t>
  </si>
  <si>
    <t>347-828-1112</t>
  </si>
  <si>
    <t>Nehemiah</t>
  </si>
  <si>
    <t>0031Q00002C1KLs</t>
  </si>
  <si>
    <t>a0E1Q00000woXRc</t>
  </si>
  <si>
    <t>JOBPLACEMENT-0833</t>
  </si>
  <si>
    <t>Wendell Reynolds</t>
  </si>
  <si>
    <t>fitnesshulkc@gmail.com</t>
  </si>
  <si>
    <t>718-772-3379</t>
  </si>
  <si>
    <t>0031Q00002AfrcH</t>
  </si>
  <si>
    <t>a0E1Q00000woXTx</t>
  </si>
  <si>
    <t>JOBPLACEMENT-0834</t>
  </si>
  <si>
    <t>Kenrick Foncette</t>
  </si>
  <si>
    <t>kenrickfoncette23@gmail.com</t>
  </si>
  <si>
    <t>520-470-4276</t>
  </si>
  <si>
    <t>0031Q00002BcgDJ</t>
  </si>
  <si>
    <t>a0E1Q00000woXUC</t>
  </si>
  <si>
    <t>JOBPLACEMENT-0835</t>
  </si>
  <si>
    <t>Caswell Morris</t>
  </si>
  <si>
    <t>pefgm69@gmail.com</t>
  </si>
  <si>
    <t>347-261-6003</t>
  </si>
  <si>
    <t>0031Q00002C2U0m</t>
  </si>
  <si>
    <t>a0E1Q00000woXW8</t>
  </si>
  <si>
    <t>JOBPLACEMENT-0837</t>
  </si>
  <si>
    <t>Miche Celestin</t>
  </si>
  <si>
    <t>miche.celestin@gmail.com</t>
  </si>
  <si>
    <t>917-615-8508</t>
  </si>
  <si>
    <t>0031Q00002C2jcx</t>
  </si>
  <si>
    <t>a0E1Q00000woXZB</t>
  </si>
  <si>
    <t>JOBPLACEMENT-0838</t>
  </si>
  <si>
    <t>Kip Anderson</t>
  </si>
  <si>
    <t>andersonkip425@yahoo.com</t>
  </si>
  <si>
    <t>347-265-8346</t>
  </si>
  <si>
    <t>Park Row</t>
  </si>
  <si>
    <t>25 Park Row</t>
  </si>
  <si>
    <t>10038</t>
  </si>
  <si>
    <t>0033600001KrQ76</t>
  </si>
  <si>
    <t>a0E1Q00000woXa7</t>
  </si>
  <si>
    <t>JOBPLACEMENT-0839</t>
  </si>
  <si>
    <t>David Cortez</t>
  </si>
  <si>
    <t>davidcortez1994@gmail.com</t>
  </si>
  <si>
    <t>929-527-8432</t>
  </si>
  <si>
    <t>3500 Park Avenue, Bronx</t>
  </si>
  <si>
    <t>3500 Park Avenue</t>
  </si>
  <si>
    <t>10456</t>
  </si>
  <si>
    <t>0033600001m5Bqq</t>
  </si>
  <si>
    <t>a0E1Q00000woXaq</t>
  </si>
  <si>
    <t>JOBPLACEMENT-0840</t>
  </si>
  <si>
    <t>Angel Carrion</t>
  </si>
  <si>
    <t>angclmlcm@gmail.com</t>
  </si>
  <si>
    <t>3477436799</t>
  </si>
  <si>
    <t>0031Q00002C2VSJ</t>
  </si>
  <si>
    <t>a0E1Q00000woXb5</t>
  </si>
  <si>
    <t>JOBPLACEMENT-0841</t>
  </si>
  <si>
    <t>Andre Abernathy</t>
  </si>
  <si>
    <t>abernathye7@aol.com</t>
  </si>
  <si>
    <t>347-771-7072</t>
  </si>
  <si>
    <t>0031Q00002C31R8</t>
  </si>
  <si>
    <t>a0E1Q00000woXbt</t>
  </si>
  <si>
    <t>JOBPLACEMENT-0842</t>
  </si>
  <si>
    <t>Horace Goodlett</t>
  </si>
  <si>
    <t>horacegoodlett@gmail.com</t>
  </si>
  <si>
    <t>347-732-8455</t>
  </si>
  <si>
    <t>0031Q00002CeSx5</t>
  </si>
  <si>
    <t>a0E1Q00000woXfC</t>
  </si>
  <si>
    <t>JOBPLACEMENT-0843</t>
  </si>
  <si>
    <t>Jermaine Brickhouse</t>
  </si>
  <si>
    <t>cozmoethedon@gmail.com</t>
  </si>
  <si>
    <t>347-327-4957</t>
  </si>
  <si>
    <t>350 Clarkson Avenue</t>
  </si>
  <si>
    <t>0031Q000024k59y</t>
  </si>
  <si>
    <t>a0E1Q00000woXhN</t>
  </si>
  <si>
    <t>JOBPLACEMENT-0844</t>
  </si>
  <si>
    <t>Jamel Goode</t>
  </si>
  <si>
    <t>jamelgoode213@gmail.com</t>
  </si>
  <si>
    <t>347-362-0219</t>
  </si>
  <si>
    <t>0031Q00002C1EDD</t>
  </si>
  <si>
    <t>a0E1Q00000woXoa</t>
  </si>
  <si>
    <t>JOBPLACEMENT-0845</t>
  </si>
  <si>
    <t>Jahpheth Jean Baptiste</t>
  </si>
  <si>
    <t>jahphethjeanbaptise@yahoo.com</t>
  </si>
  <si>
    <t>929-330-6433</t>
  </si>
  <si>
    <t>0031Q00002C2U2i</t>
  </si>
  <si>
    <t>a0E1Q00000woXqI</t>
  </si>
  <si>
    <t>JOBPLACEMENT-0846</t>
  </si>
  <si>
    <t>Nathaniel Rivera</t>
  </si>
  <si>
    <t>nathanielriv89@cpe.hs.org</t>
  </si>
  <si>
    <t>646-669-3131</t>
  </si>
  <si>
    <t>Sendero Verde</t>
  </si>
  <si>
    <t>0031Q00002CyJNP</t>
  </si>
  <si>
    <t>a0E1Q00000woXqr</t>
  </si>
  <si>
    <t>JOBPLACEMENT-0847</t>
  </si>
  <si>
    <t>Evelin Hernandez</t>
  </si>
  <si>
    <t>N/A</t>
  </si>
  <si>
    <t>Bronx Murphy NYCHA Houses</t>
  </si>
  <si>
    <t>0031Q00002C2Ury</t>
  </si>
  <si>
    <t>a0E1Q00000woXrz</t>
  </si>
  <si>
    <t>JOBPLACEMENT-0848</t>
  </si>
  <si>
    <t>Thomas Mateo</t>
  </si>
  <si>
    <t>thomasmateo80@gmail.com</t>
  </si>
  <si>
    <t>646-973-7623</t>
  </si>
  <si>
    <t>Archer Green Jamaica (92-23 168th Street)</t>
  </si>
  <si>
    <t>92-23 168th Street</t>
  </si>
  <si>
    <t>0031Q00002Cexvz</t>
  </si>
  <si>
    <t>a0E1Q00000woXu5</t>
  </si>
  <si>
    <t>JOBPLACEMENT-0849</t>
  </si>
  <si>
    <t>Javaughn Goree</t>
  </si>
  <si>
    <t>jauaughngenee@gmail.com</t>
  </si>
  <si>
    <t>929-283-0880</t>
  </si>
  <si>
    <t>50 Pennsylvania Ave</t>
  </si>
  <si>
    <t>0031Q00002CezFA</t>
  </si>
  <si>
    <t>a0E1Q00000woa6X</t>
  </si>
  <si>
    <t>JOBPLACEMENT-0850</t>
  </si>
  <si>
    <t>Sedgrick Jacob</t>
  </si>
  <si>
    <t>sedgrickjacob47@gmail.com</t>
  </si>
  <si>
    <t>646-818-2500</t>
  </si>
  <si>
    <t>0031Q00001zoPcQ</t>
  </si>
  <si>
    <t>a0E1Q00000woaKE</t>
  </si>
  <si>
    <t>JOBPLACEMENT-0851</t>
  </si>
  <si>
    <t>Myles Chicoye</t>
  </si>
  <si>
    <t>machicoye@hotmail.com</t>
  </si>
  <si>
    <t>646-912-2120</t>
  </si>
  <si>
    <t>50 Nevins St</t>
  </si>
  <si>
    <t>0031Q00002CeyKz</t>
  </si>
  <si>
    <t>a0E1Q00000woaKT</t>
  </si>
  <si>
    <t>JOBPLACEMENT-0852</t>
  </si>
  <si>
    <t>Cristian Orellana</t>
  </si>
  <si>
    <t>fernandosdc1995@gmail.com</t>
  </si>
  <si>
    <t>347 876 0938</t>
  </si>
  <si>
    <t>Various</t>
  </si>
  <si>
    <t>0031Q00002CeSfp</t>
  </si>
  <si>
    <t>a0E1Q00000woaL7</t>
  </si>
  <si>
    <t>JOBPLACEMENT-0853</t>
  </si>
  <si>
    <t>Maurice Wilson</t>
  </si>
  <si>
    <t>mwwilson2021@gmail.com</t>
  </si>
  <si>
    <t>347-666-8763</t>
  </si>
  <si>
    <t>0031Q00002C32K6</t>
  </si>
  <si>
    <t>a0E1Q00000woaL8</t>
  </si>
  <si>
    <t>JOBPLACEMENT-0854</t>
  </si>
  <si>
    <t>William Potter</t>
  </si>
  <si>
    <t>williamrockypotter@gmail.com</t>
  </si>
  <si>
    <t>917-945-4693</t>
  </si>
  <si>
    <t>0031Q00002CyS3y</t>
  </si>
  <si>
    <t>a0E1Q00000woaMZ</t>
  </si>
  <si>
    <t>JOBPLACEMENT-0855</t>
  </si>
  <si>
    <t>Tayshawn Chapman</t>
  </si>
  <si>
    <t>0031Q000021RUMg</t>
  </si>
  <si>
    <t>a0E1Q00000woaNc</t>
  </si>
  <si>
    <t>JOBPLACEMENT-0856</t>
  </si>
  <si>
    <t>Joshua Taylor</t>
  </si>
  <si>
    <t>joushamtaylor1989@gmail.com</t>
  </si>
  <si>
    <t>518-888-1970</t>
  </si>
  <si>
    <t>0031Q00002C31Fb</t>
  </si>
  <si>
    <t>a0E1Q00000woaOp</t>
  </si>
  <si>
    <t>JOBPLACEMENT-0857</t>
  </si>
  <si>
    <t>Terrence Downes</t>
  </si>
  <si>
    <t>tdownes836@gmail.com</t>
  </si>
  <si>
    <t>929-278-7599</t>
  </si>
  <si>
    <t>0031Q00002CeySo</t>
  </si>
  <si>
    <t>a0E1Q00000woaQl</t>
  </si>
  <si>
    <t>JOBPLACEMENT-0858</t>
  </si>
  <si>
    <t>Ralph Brown Jr</t>
  </si>
  <si>
    <t>rbrownjr2019@gmail.com</t>
  </si>
  <si>
    <t>347-358-3113</t>
  </si>
  <si>
    <t>0031Q00002AgF6x</t>
  </si>
  <si>
    <t>a0E1Q00000woaS8</t>
  </si>
  <si>
    <t>JOBPLACEMENT-0859</t>
  </si>
  <si>
    <t>Anthony Whyte</t>
  </si>
  <si>
    <t>tonywhite976@gmail.com</t>
  </si>
  <si>
    <t>929-393-2151</t>
  </si>
  <si>
    <t>0031Q00002Cey4r</t>
  </si>
  <si>
    <t>a0E1Q00000woaTp</t>
  </si>
  <si>
    <t>JOBPLACEMENT-0860</t>
  </si>
  <si>
    <t>Craig Alston</t>
  </si>
  <si>
    <t>alstoncraig731@gmail.com</t>
  </si>
  <si>
    <t>347-990-1786</t>
  </si>
  <si>
    <t>405 Dumont Ave</t>
  </si>
  <si>
    <t>405 Dumont Avenue</t>
  </si>
  <si>
    <t>11207</t>
  </si>
  <si>
    <t>0031Q00002CdWxz</t>
  </si>
  <si>
    <t>a0E1Q00000wobDv</t>
  </si>
  <si>
    <t>JOBPLACEMENT-0861</t>
  </si>
  <si>
    <t>Jose De La Cruz</t>
  </si>
  <si>
    <t>josedelacruz1844@gmail.com</t>
  </si>
  <si>
    <t>347-905-3424</t>
  </si>
  <si>
    <t>0031Q00002CezDi</t>
  </si>
  <si>
    <t>a0E1Q00000wobE0</t>
  </si>
  <si>
    <t>JOBPLACEMENT-0862</t>
  </si>
  <si>
    <t>Shaw Jamel</t>
  </si>
  <si>
    <t>shawjamel@gmail.com</t>
  </si>
  <si>
    <t>917-504-3477</t>
  </si>
  <si>
    <t>700 Manida</t>
  </si>
  <si>
    <t>10474</t>
  </si>
  <si>
    <t>0031Q00002CyEhy</t>
  </si>
  <si>
    <t>a0E1Q00000wobEK</t>
  </si>
  <si>
    <t>JOBPLACEMENT-0863</t>
  </si>
  <si>
    <t>Robert Ellison</t>
  </si>
  <si>
    <t>robertellison9380@gmail.com</t>
  </si>
  <si>
    <t>646-644-6195</t>
  </si>
  <si>
    <t>Queens Plaza Project</t>
  </si>
  <si>
    <t>11101</t>
  </si>
  <si>
    <t>0031Q00002CzgTj</t>
  </si>
  <si>
    <t>a0E1Q00000wopAb</t>
  </si>
  <si>
    <t>JOBPLACEMENT-0866</t>
  </si>
  <si>
    <t>Immanuel Kemp</t>
  </si>
  <si>
    <t>347-798-6874</t>
  </si>
  <si>
    <t>0031Q00002CzgbO</t>
  </si>
  <si>
    <t>a0E1Q00000wopCN</t>
  </si>
  <si>
    <t>JOBPLACEMENT-0867</t>
  </si>
  <si>
    <t>Marion Johnson</t>
  </si>
  <si>
    <t>718-596-7718</t>
  </si>
  <si>
    <t>0031Q000020awoq</t>
  </si>
  <si>
    <t>a0E1Q00000wosZc</t>
  </si>
  <si>
    <t>JOBPLACEMENT-0868</t>
  </si>
  <si>
    <t>Randolph Robinson</t>
  </si>
  <si>
    <t>randolph.a.robinson@gmail.com</t>
  </si>
  <si>
    <t>(917) 415-0985,</t>
  </si>
  <si>
    <t>0031Q00002CzANH</t>
  </si>
  <si>
    <t>a0E1Q00000wosaB</t>
  </si>
  <si>
    <t>JOBPLACEMENT-0869</t>
  </si>
  <si>
    <t>Jerron Morris</t>
  </si>
  <si>
    <t>trudunkflimz@gmail.com</t>
  </si>
  <si>
    <t>347-733-3489</t>
  </si>
  <si>
    <t>Far Rockaway Village</t>
  </si>
  <si>
    <t>0031Q000029Fuzs</t>
  </si>
  <si>
    <t>a0E1Q00000wose4</t>
  </si>
  <si>
    <t>JOBPLACEMENT-0870</t>
  </si>
  <si>
    <t>Mark Green</t>
  </si>
  <si>
    <t>917-532-7084</t>
  </si>
  <si>
    <t>0031Q000029Fuq7</t>
  </si>
  <si>
    <t>a0E1Q00000wosfM</t>
  </si>
  <si>
    <t>JOBPLACEMENT-0871</t>
  </si>
  <si>
    <t>Kenneth Mcrae</t>
  </si>
  <si>
    <t>k.r.mcrae@gmail.com</t>
  </si>
  <si>
    <t>718-662-1697</t>
  </si>
  <si>
    <t>0033600000iWfYy</t>
  </si>
  <si>
    <t>a0E1Q00000wou7f</t>
  </si>
  <si>
    <t>JOBPLACEMENT-0872</t>
  </si>
  <si>
    <t>Richard Jones</t>
  </si>
  <si>
    <t>mr.maj218@gmail.com</t>
  </si>
  <si>
    <t>347-299-3397</t>
  </si>
  <si>
    <t>Bedford Union Armory Project</t>
  </si>
  <si>
    <t>1555 Bedford Avenue</t>
  </si>
  <si>
    <t>11225</t>
  </si>
  <si>
    <t>0031Q00002AfJ6c</t>
  </si>
  <si>
    <t>a0E1Q00000wou7p</t>
  </si>
  <si>
    <t>JOBPLACEMENT-0873</t>
  </si>
  <si>
    <t>Dameon Aldridge</t>
  </si>
  <si>
    <t>dexcel839@gmail.com</t>
  </si>
  <si>
    <t>347-633-7051</t>
  </si>
  <si>
    <t>0031Q00002D01DK</t>
  </si>
  <si>
    <t>a0E1Q00000wou7z</t>
  </si>
  <si>
    <t>JOBPLACEMENT-0874</t>
  </si>
  <si>
    <t>Shadaisy Smalls</t>
  </si>
  <si>
    <t>917-673-1568</t>
  </si>
  <si>
    <t>0031Q00001zur2G</t>
  </si>
  <si>
    <t>a0E1Q00000wou89</t>
  </si>
  <si>
    <t>JOBPLACEMENT-0875</t>
  </si>
  <si>
    <t>Courtne Posley</t>
  </si>
  <si>
    <t>mopainc.1214@yahoo.com</t>
  </si>
  <si>
    <t>845-287-5993</t>
  </si>
  <si>
    <t>0033600001Rr2FR</t>
  </si>
  <si>
    <t>a0E1Q00000wp3D7</t>
  </si>
  <si>
    <t>JOBPLACEMENT-0876</t>
  </si>
  <si>
    <t>Omar Mims</t>
  </si>
  <si>
    <t>oworks2@yahoo.com</t>
  </si>
  <si>
    <t>917-294-9456</t>
  </si>
  <si>
    <t>575 Lexington Avenue</t>
  </si>
  <si>
    <t>0031Q00002DE1NP</t>
  </si>
  <si>
    <t>a0E1Q00000wp6v4</t>
  </si>
  <si>
    <t>JOBPLACEMENT-0877</t>
  </si>
  <si>
    <t>Alexis Morales</t>
  </si>
  <si>
    <t>ubc.alexis97@gmail.com</t>
  </si>
  <si>
    <t>917-724-3489</t>
  </si>
  <si>
    <t>150 Fifth Avenue</t>
  </si>
  <si>
    <t>0031Q00002CeUWj</t>
  </si>
  <si>
    <t>a0E1Q00000wpHPI</t>
  </si>
  <si>
    <t>JOBPLACEMENT-0878</t>
  </si>
  <si>
    <t>Jonathan Perez</t>
  </si>
  <si>
    <t>perezj9105@gmail.com</t>
  </si>
  <si>
    <t>929-602-8048</t>
  </si>
  <si>
    <t>0031Q00002Ah0D2</t>
  </si>
  <si>
    <t>a0E1Q00000wpHQI</t>
  </si>
  <si>
    <t>JOBPLACEMENT-0879</t>
  </si>
  <si>
    <t>Delroy Linton</t>
  </si>
  <si>
    <t>929-928-8297</t>
  </si>
  <si>
    <t>0031Q00002DE0CQ</t>
  </si>
  <si>
    <t>a0E1Q00000wpHXL</t>
  </si>
  <si>
    <t>JOBPLACEMENT-0880</t>
  </si>
  <si>
    <t>Philip Erby</t>
  </si>
  <si>
    <t>philup264e@gmail.com</t>
  </si>
  <si>
    <t>570-591-8827</t>
  </si>
  <si>
    <t>Victory Plaza (11 West 118th Street)</t>
  </si>
  <si>
    <t>10026</t>
  </si>
  <si>
    <t>0031Q00002DFIO4</t>
  </si>
  <si>
    <t>a0E1Q00000wpX89</t>
  </si>
  <si>
    <t>JOBPLACEMENT-0881</t>
  </si>
  <si>
    <t>Darryl Williams</t>
  </si>
  <si>
    <t>dwilliams0209@outlook.com</t>
  </si>
  <si>
    <t>929-225-9031</t>
  </si>
  <si>
    <t>Beach 21st</t>
  </si>
  <si>
    <t>0031Q00002C1GWD</t>
  </si>
  <si>
    <t>a0E1Q00000wpX8s</t>
  </si>
  <si>
    <t>JOBPLACEMENT-0882</t>
  </si>
  <si>
    <t>Cosmos Edwards</t>
  </si>
  <si>
    <t>cosmo8551@gmail.com</t>
  </si>
  <si>
    <t>718-306-7856</t>
  </si>
  <si>
    <t>0031Q000023RCR9</t>
  </si>
  <si>
    <t>a0E1Q00000wpX9v</t>
  </si>
  <si>
    <t>JOBPLACEMENT-0883</t>
  </si>
  <si>
    <t>James Neal</t>
  </si>
  <si>
    <t>jamesneal2435@gmail.com</t>
  </si>
  <si>
    <t>347-748-3365</t>
  </si>
  <si>
    <t>0031Q00002AfGwQ</t>
  </si>
  <si>
    <t>a0E1Q00000wpXAZ</t>
  </si>
  <si>
    <t>JOBPLACEMENT-0884</t>
  </si>
  <si>
    <t>Neyron Virgo</t>
  </si>
  <si>
    <t>neyronvirgo7031@gmail.com</t>
  </si>
  <si>
    <t>929-373-2462</t>
  </si>
  <si>
    <t>0031Q000020GD6Y</t>
  </si>
  <si>
    <t>a0E1Q00000wpXB3</t>
  </si>
  <si>
    <t>JOBPLACEMENT-0885</t>
  </si>
  <si>
    <t>Charles Mack</t>
  </si>
  <si>
    <t>718-710-9647</t>
  </si>
  <si>
    <t>975 Tiffany Street</t>
  </si>
  <si>
    <t>10459</t>
  </si>
  <si>
    <t>0031Q00002CytJN</t>
  </si>
  <si>
    <t>a0E1Q00000wpgAN</t>
  </si>
  <si>
    <t>JOBPLACEMENT-0886</t>
  </si>
  <si>
    <t>Peter Santiago</t>
  </si>
  <si>
    <t>santiagopetey4@gmail.com</t>
  </si>
  <si>
    <t>718-219-3020</t>
  </si>
  <si>
    <t>0031Q00002CyuWV</t>
  </si>
  <si>
    <t>a0E1Q00000wpgAw</t>
  </si>
  <si>
    <t>JOBPLACEMENT-0887</t>
  </si>
  <si>
    <t>Leonardo Morales</t>
  </si>
  <si>
    <t>marr88leo.33@gmail.com</t>
  </si>
  <si>
    <t>646-363-2116</t>
  </si>
  <si>
    <t>0031Q00001zvL1I</t>
  </si>
  <si>
    <t>a0E1Q00000wpgBQ</t>
  </si>
  <si>
    <t>JOBPLACEMENT-0888</t>
  </si>
  <si>
    <t>Jermaine Housen</t>
  </si>
  <si>
    <t>jermainechouson17@gmail.com</t>
  </si>
  <si>
    <t>(347) 666-0031</t>
  </si>
  <si>
    <t>Brookfield Property AKA 2401 Third Avenue</t>
  </si>
  <si>
    <t>10451</t>
  </si>
  <si>
    <t>0031Q000020ZsYw</t>
  </si>
  <si>
    <t>a0E1Q00000wpgCT</t>
  </si>
  <si>
    <t>JOBPLACEMENT-0889</t>
  </si>
  <si>
    <t>Vinroy Edwards</t>
  </si>
  <si>
    <t>vinroyedwards@gmail.com</t>
  </si>
  <si>
    <t>917-544-2467</t>
  </si>
  <si>
    <t>0031Q00002Czx6g</t>
  </si>
  <si>
    <t>a0E1Q00000wpgDb</t>
  </si>
  <si>
    <t>JOBPLACEMENT-0890</t>
  </si>
  <si>
    <t>Saeda Meredith</t>
  </si>
  <si>
    <t>saeda.meredith@gmail.com</t>
  </si>
  <si>
    <t>347-363-2856</t>
  </si>
  <si>
    <t>1 Clinton Street</t>
  </si>
  <si>
    <t>11201</t>
  </si>
  <si>
    <t>0033600001tK7Ln</t>
  </si>
  <si>
    <t>a0E1Q00000wpgIR</t>
  </si>
  <si>
    <t>JOBPLACEMENT-0891</t>
  </si>
  <si>
    <t>Akiya Calloway</t>
  </si>
  <si>
    <t>akiyacalloway@gmail.com</t>
  </si>
  <si>
    <t>347-254-5251</t>
  </si>
  <si>
    <t>0031Q00002DGcxY</t>
  </si>
  <si>
    <t>a0E1Q00000wpgN7</t>
  </si>
  <si>
    <t>JOBPLACEMENT-0893</t>
  </si>
  <si>
    <t>Carlos Bueno</t>
  </si>
  <si>
    <t>1080 Washington Ave</t>
  </si>
  <si>
    <t>0031Q00002DF15S</t>
  </si>
  <si>
    <t>a0E1Q00000wpkc6</t>
  </si>
  <si>
    <t>JOBPLACEMENT-0894</t>
  </si>
  <si>
    <t>Ammanie Waller</t>
  </si>
  <si>
    <t>ammanie.w@aol.com</t>
  </si>
  <si>
    <t>347-496-3039</t>
  </si>
  <si>
    <t>0031Q00002DGspF</t>
  </si>
  <si>
    <t>a0E1Q00000wpkev</t>
  </si>
  <si>
    <t>JOBPLACEMENT-0895</t>
  </si>
  <si>
    <t>Curtis Blair</t>
  </si>
  <si>
    <t>0031Q00001zSaIe</t>
  </si>
  <si>
    <t>a0E1Q00000wrjlx</t>
  </si>
  <si>
    <t>JOBPLACEMENT-0896</t>
  </si>
  <si>
    <t>Jay Orguin</t>
  </si>
  <si>
    <t>jmorguin87@gmail.com</t>
  </si>
  <si>
    <t>646-812-3561</t>
  </si>
  <si>
    <t>0031Q00002Dp4gI</t>
  </si>
  <si>
    <t>a0E1Q00000wrjmb</t>
  </si>
  <si>
    <t>JOBPLACEMENT-0897</t>
  </si>
  <si>
    <t>Norman Reed</t>
  </si>
  <si>
    <t>347-243-9792</t>
  </si>
  <si>
    <t>0031Q00002BaugM</t>
  </si>
  <si>
    <t>a0E1Q00000wrjn0</t>
  </si>
  <si>
    <t>JOBPLACEMENT-0898</t>
  </si>
  <si>
    <t>Odaine Potts</t>
  </si>
  <si>
    <t>odanepotts@gmail.com</t>
  </si>
  <si>
    <t>347-942-6504</t>
  </si>
  <si>
    <t>0031Q00002Dp4nh</t>
  </si>
  <si>
    <t>a0E1Q00000wrjnj</t>
  </si>
  <si>
    <t>JOBPLACEMENT-0899</t>
  </si>
  <si>
    <t>Jamel Johnson</t>
  </si>
  <si>
    <t>(347) 647-5807</t>
  </si>
  <si>
    <t>1618 Fulton Street</t>
  </si>
  <si>
    <t>11213</t>
  </si>
  <si>
    <t>0031Q00002CxvgN</t>
  </si>
  <si>
    <t>a0E1Q00000wrjnt</t>
  </si>
  <si>
    <t>JOBPLACEMENT-0900</t>
  </si>
  <si>
    <t>Jean Samedy</t>
  </si>
  <si>
    <t>handymanfurniture@gmail.com</t>
  </si>
  <si>
    <t>347-699-5602</t>
  </si>
  <si>
    <t>175 Pearl Street</t>
  </si>
  <si>
    <t>0031Q00001zPFOz</t>
  </si>
  <si>
    <t>a0E1Q00000wrjo8</t>
  </si>
  <si>
    <t>JOBPLACEMENT-0901</t>
  </si>
  <si>
    <t>Felisha Perry</t>
  </si>
  <si>
    <t>felishaperry61@gmail.com</t>
  </si>
  <si>
    <t>646-403-6900</t>
  </si>
  <si>
    <t>0031Q00002DGORx</t>
  </si>
  <si>
    <t>a0E1Q00000wrqCs</t>
  </si>
  <si>
    <t>JOBPLACEMENT-0902</t>
  </si>
  <si>
    <t>Lamont Neal</t>
  </si>
  <si>
    <t>lamont@yahoo.com</t>
  </si>
  <si>
    <t>347-870-8447</t>
  </si>
  <si>
    <t>0031Q00002DpVOz</t>
  </si>
  <si>
    <t>a0E1Q00000wrqDl</t>
  </si>
  <si>
    <t>JOBPLACEMENT-0903</t>
  </si>
  <si>
    <t>Anthony Canales</t>
  </si>
  <si>
    <t>0031Q00002Cz9lG</t>
  </si>
  <si>
    <t>a0E1Q00000wrqF3</t>
  </si>
  <si>
    <t>JOBPLACEMENT-0904</t>
  </si>
  <si>
    <t>Taiwan Taylor</t>
  </si>
  <si>
    <t>taiwantaylor79@gmail.com</t>
  </si>
  <si>
    <t>929-361-5103</t>
  </si>
  <si>
    <t>0033600001fbzbM</t>
  </si>
  <si>
    <t>a0E1Q00000ws13U</t>
  </si>
  <si>
    <t>JOBPLACEMENT-0905</t>
  </si>
  <si>
    <t>Ramon Rivera</t>
  </si>
  <si>
    <t>9179931876</t>
  </si>
  <si>
    <t>La Central</t>
  </si>
  <si>
    <t>10455</t>
  </si>
  <si>
    <t>0031Q00002CeyrV</t>
  </si>
  <si>
    <t>a0E1Q00000ws148</t>
  </si>
  <si>
    <t>JOBPLACEMENT-0906</t>
  </si>
  <si>
    <t>Ramiro Flores</t>
  </si>
  <si>
    <t>646-750-1820</t>
  </si>
  <si>
    <t>0033600001k6Z0Q</t>
  </si>
  <si>
    <t>a0E1Q00000ws171</t>
  </si>
  <si>
    <t>JOBPLACEMENT-0907</t>
  </si>
  <si>
    <t>Kennefia Minor</t>
  </si>
  <si>
    <t>keenefiaminor@gmail.com</t>
  </si>
  <si>
    <t>6467395004</t>
  </si>
  <si>
    <t>0031Q000021rgMP</t>
  </si>
  <si>
    <t>a0E1Q00000wsHbd</t>
  </si>
  <si>
    <t>JOBPLACEMENT-0908</t>
  </si>
  <si>
    <t>Quandel Johnson</t>
  </si>
  <si>
    <t>quandelanthony2@gmail.com</t>
  </si>
  <si>
    <t>929-351-4812</t>
  </si>
  <si>
    <t>0031Q00002Dr5RX</t>
  </si>
  <si>
    <t>a0E1Q00000wsHd5</t>
  </si>
  <si>
    <t>JOBPLACEMENT-0909</t>
  </si>
  <si>
    <t>William McNeal</t>
  </si>
  <si>
    <t>3476501393</t>
  </si>
  <si>
    <t>0031Q00002Draj6</t>
  </si>
  <si>
    <t>a0E1Q00000yUaCu</t>
  </si>
  <si>
    <t>JOBPLACEMENT-0912</t>
  </si>
  <si>
    <t>Robert Rice</t>
  </si>
  <si>
    <t>rrice456@gmail.com</t>
  </si>
  <si>
    <t>718-915-9053</t>
  </si>
  <si>
    <t>a0E1Q00000yUaDx</t>
  </si>
  <si>
    <t>JOBPLACEMENT-0913</t>
  </si>
  <si>
    <t>0031Q00002C31xi</t>
  </si>
  <si>
    <t>a0E1Q00000yUfXx</t>
  </si>
  <si>
    <t>JOBPLACEMENT-0917</t>
  </si>
  <si>
    <t>Adams Adam</t>
  </si>
  <si>
    <t>adamadams0129@gmail.com</t>
  </si>
  <si>
    <t>929-406-9723</t>
  </si>
  <si>
    <t>0031Q00002E4t9o</t>
  </si>
  <si>
    <t>a0E1Q00000yUter</t>
  </si>
  <si>
    <t>JOBPLACEMENT-0918</t>
  </si>
  <si>
    <t>David Lauritzen</t>
  </si>
  <si>
    <t>609-854-5910</t>
  </si>
  <si>
    <t>0031Q00002DFGAA</t>
  </si>
  <si>
    <t>a0E1Q00000yUtgY</t>
  </si>
  <si>
    <t>JOBPLACEMENT-0919</t>
  </si>
  <si>
    <t>Steve Reid</t>
  </si>
  <si>
    <t>steve.reid79@yahoo.com</t>
  </si>
  <si>
    <t>347-631-4561</t>
  </si>
  <si>
    <t>0031Q00002CzwxK</t>
  </si>
  <si>
    <t>a0E1Q00000m9ua4</t>
  </si>
  <si>
    <t>JOBPLACEMENT-0922</t>
  </si>
  <si>
    <t>Antonio Gonzalez</t>
  </si>
  <si>
    <t>agonzalez8358@outlook.com</t>
  </si>
  <si>
    <t>718-219-3611</t>
  </si>
  <si>
    <t>0033600001s6bJq</t>
  </si>
  <si>
    <t>a0E1Q00000sWlXc</t>
  </si>
  <si>
    <t>JOBPLACEMENT-0923</t>
  </si>
  <si>
    <t>Joe Cyordya</t>
  </si>
  <si>
    <t>347-476-0149</t>
  </si>
  <si>
    <t>0031Q00002DFFvU</t>
  </si>
  <si>
    <t>a0E1Q00000sWlg0</t>
  </si>
  <si>
    <t>JOBPLACEMENT-0924</t>
  </si>
  <si>
    <t>Wilfredo Cortijo</t>
  </si>
  <si>
    <t>willywills1962@gmail.com</t>
  </si>
  <si>
    <t>347-641-8425</t>
  </si>
  <si>
    <t>Food Distribution Warehouse</t>
  </si>
  <si>
    <t>0031Q00002ErElj</t>
  </si>
  <si>
    <t>a0E1Q00000sWlhI</t>
  </si>
  <si>
    <t>JOBPLACEMENT-0925</t>
  </si>
  <si>
    <t>Crystal Jones</t>
  </si>
  <si>
    <t>0033600001dhTf6</t>
  </si>
  <si>
    <t>a0E1Q00000sWlip</t>
  </si>
  <si>
    <t>JOBPLACEMENT-0926</t>
  </si>
  <si>
    <t>Gregory Pretlow</t>
  </si>
  <si>
    <t>greogry.pretlow@gmail.com</t>
  </si>
  <si>
    <t>(646) 320-1449</t>
  </si>
  <si>
    <t>0031Q00002ErFG2</t>
  </si>
  <si>
    <t>a0E1Q00000sWm9M</t>
  </si>
  <si>
    <t>JOBPLACEMENT-0927</t>
  </si>
  <si>
    <t>Lawrence Smith</t>
  </si>
  <si>
    <t>0031Q00002ErFHQ</t>
  </si>
  <si>
    <t>a0E1Q00000sWm9I</t>
  </si>
  <si>
    <t>JOBPLACEMENT-0928</t>
  </si>
  <si>
    <t>Allan Benn</t>
  </si>
  <si>
    <t>0031Q00002ErFIN</t>
  </si>
  <si>
    <t>a0E1Q00000sWmCN</t>
  </si>
  <si>
    <t>JOBPLACEMENT-0929</t>
  </si>
  <si>
    <t>Jarrod Cable</t>
  </si>
  <si>
    <t>0031Q00002ErFMy</t>
  </si>
  <si>
    <t>a0E1Q00000sWmFC</t>
  </si>
  <si>
    <t>JOBPLACEMENT-0930</t>
  </si>
  <si>
    <t>Zale Gayman</t>
  </si>
  <si>
    <t>2035 Newbold Avenue</t>
  </si>
  <si>
    <t>0031Q000026837J</t>
  </si>
  <si>
    <t>a0E1Q00000sWmGo</t>
  </si>
  <si>
    <t>JOBPLACEMENT-0931</t>
  </si>
  <si>
    <t>Lisa Villafane</t>
  </si>
  <si>
    <t>lisavillafane073@gmail.com</t>
  </si>
  <si>
    <t>6463429710</t>
  </si>
  <si>
    <t>a0E1Q00000sWmEa</t>
  </si>
  <si>
    <t>JOBPLACEMENT-0932</t>
  </si>
  <si>
    <t>0031Q00002CzwtS</t>
  </si>
  <si>
    <t>a0E1Q00000sWmKH</t>
  </si>
  <si>
    <t>JOBPLACEMENT-0933</t>
  </si>
  <si>
    <t>Queintin Walls</t>
  </si>
  <si>
    <t>quewtinwalls514@gmail.com</t>
  </si>
  <si>
    <t>305-458-2482</t>
  </si>
  <si>
    <t>0031Q00002ErFeD</t>
  </si>
  <si>
    <t>a0E1Q00000sWmMY</t>
  </si>
  <si>
    <t>JOBPLACEMENT-0934</t>
  </si>
  <si>
    <t>Latoya Bennett</t>
  </si>
  <si>
    <t>0031Q00002ErFhj</t>
  </si>
  <si>
    <t>a0E1Q00000sWmQ0</t>
  </si>
  <si>
    <t>JOBPLACEMENT-0935</t>
  </si>
  <si>
    <t>Keenan Drinks</t>
  </si>
  <si>
    <t>0031Q00002ErFjP</t>
  </si>
  <si>
    <t>a0E1Q00000sWmRw</t>
  </si>
  <si>
    <t>JOBPLACEMENT-0936</t>
  </si>
  <si>
    <t>Tina Figueroa</t>
  </si>
  <si>
    <t>0031Q00002ErFnk</t>
  </si>
  <si>
    <t>a0E1Q00000sWmSz</t>
  </si>
  <si>
    <t>JOBPLACEMENT-0937</t>
  </si>
  <si>
    <t>Jaquan Stephens</t>
  </si>
  <si>
    <t>0031Q00002Fb9hY</t>
  </si>
  <si>
    <t>a0E1Q000010CHYf</t>
  </si>
  <si>
    <t>JOBPLACEMENT-0938</t>
  </si>
  <si>
    <t>Bernadette White</t>
  </si>
  <si>
    <t>0031Q00002Fb9i2</t>
  </si>
  <si>
    <t>a0E1Q000010CHYk</t>
  </si>
  <si>
    <t>JOBPLACEMENT-0939</t>
  </si>
  <si>
    <t>Shakeya Wilson</t>
  </si>
  <si>
    <t>0031Q00002FbA2C</t>
  </si>
  <si>
    <t>a0E1Q000010CHfY</t>
  </si>
  <si>
    <t>JOBPLACEMENT-0940</t>
  </si>
  <si>
    <t>Tahilla West</t>
  </si>
  <si>
    <t>0031Q00002FbA3o</t>
  </si>
  <si>
    <t>a0E1Q000010CHg7</t>
  </si>
  <si>
    <t>JOBPLACEMENT-0941</t>
  </si>
  <si>
    <t>Nicholas Rivera</t>
  </si>
  <si>
    <t>0031Q00002FbA4w</t>
  </si>
  <si>
    <t>a0E1Q000010CHgW</t>
  </si>
  <si>
    <t>JOBPLACEMENT-0942</t>
  </si>
  <si>
    <t>Nickholas Colon</t>
  </si>
  <si>
    <t>0031Q00002FbA6Y</t>
  </si>
  <si>
    <t>a0E1Q000010CHjG</t>
  </si>
  <si>
    <t>JOBPLACEMENT-0943</t>
  </si>
  <si>
    <t>Shaniqua Crawley</t>
  </si>
  <si>
    <t>0031Q00002FbAJr</t>
  </si>
  <si>
    <t>a0E1Q000010CHiT</t>
  </si>
  <si>
    <t>JOBPLACEMENT-0944</t>
  </si>
  <si>
    <t>Yasmin Torres</t>
  </si>
  <si>
    <t>0031Q00002FbAMb</t>
  </si>
  <si>
    <t>a0E1Q000010CHlq</t>
  </si>
  <si>
    <t>JOBPLACEMENT-0945</t>
  </si>
  <si>
    <t>Shadaiya Legree</t>
  </si>
  <si>
    <t>0031Q00002FbAPS</t>
  </si>
  <si>
    <t>a0E1Q000010CHnN</t>
  </si>
  <si>
    <t>JOBPLACEMENT-0946</t>
  </si>
  <si>
    <t>Joseph Villegas</t>
  </si>
  <si>
    <t>0031Q00002FbAPT</t>
  </si>
  <si>
    <t>a0E1Q000010CHoQ</t>
  </si>
  <si>
    <t>JOBPLACEMENT-0947</t>
  </si>
  <si>
    <t>Jaloni Abdul Hakeem</t>
  </si>
  <si>
    <t>0031Q00002FbASN</t>
  </si>
  <si>
    <t>a0E1Q000010CHqW</t>
  </si>
  <si>
    <t>JOBPLACEMENT-0948</t>
  </si>
  <si>
    <t>Raymond Rivera</t>
  </si>
  <si>
    <t>0031Q00002FbAUc</t>
  </si>
  <si>
    <t>a0E1Q000010CHro</t>
  </si>
  <si>
    <t>JOBPLACEMENT-0949</t>
  </si>
  <si>
    <t>Elijah Kennings</t>
  </si>
  <si>
    <t>0031Q00002FbAVf</t>
  </si>
  <si>
    <t>a0E1Q000010CHt1</t>
  </si>
  <si>
    <t>JOBPLACEMENT-0950</t>
  </si>
  <si>
    <t>Michael Riley</t>
  </si>
  <si>
    <t>a0E1Q000010CHuJ</t>
  </si>
  <si>
    <t>JOBPLACEMENT-0951</t>
  </si>
  <si>
    <t>0031Q00002FbAap</t>
  </si>
  <si>
    <t>a0E1Q000010CHvb</t>
  </si>
  <si>
    <t>JOBPLACEMENT-0952</t>
  </si>
  <si>
    <t>Carl Constance</t>
  </si>
  <si>
    <t>0031Q0000288Wt0</t>
  </si>
  <si>
    <t>a0E1Q000010CHwy</t>
  </si>
  <si>
    <t>JOBPLACEMENT-0953</t>
  </si>
  <si>
    <t>Ronald Mcmaster</t>
  </si>
  <si>
    <t>1971rm777@gmail.com</t>
  </si>
  <si>
    <t>347-372-7122</t>
  </si>
  <si>
    <t>0031Q00002Cf02r</t>
  </si>
  <si>
    <t>a0E1Q000010CHuK</t>
  </si>
  <si>
    <t>JOBPLACEMENT-0954</t>
  </si>
  <si>
    <t>Jonathan Pina</t>
  </si>
  <si>
    <t>jpstacymaccin@gmail.com</t>
  </si>
  <si>
    <t>917-593-4215</t>
  </si>
  <si>
    <t>0031Q00002DpN0K</t>
  </si>
  <si>
    <t>a0E1Q000010CHzs</t>
  </si>
  <si>
    <t>JOBPLACEMENT-0955</t>
  </si>
  <si>
    <t>Dornita Bell</t>
  </si>
  <si>
    <t>dornitabell2020@gmail.com</t>
  </si>
  <si>
    <t>917-600-8870</t>
  </si>
  <si>
    <t>0031Q000021rJK5</t>
  </si>
  <si>
    <t>a0E1Q000010CI3L</t>
  </si>
  <si>
    <t>JOBPLACEMENT-0956</t>
  </si>
  <si>
    <t>Dante Vinzant</t>
  </si>
  <si>
    <t>347-928-5399</t>
  </si>
  <si>
    <t>801 East 181 St/ a.k.a. 2126 Mapes Apartments</t>
  </si>
  <si>
    <t>0031Q00002Es8Og</t>
  </si>
  <si>
    <t>a0E1Q000010CI6j</t>
  </si>
  <si>
    <t>JOBPLACEMENT-0957</t>
  </si>
  <si>
    <t>Carlos Javier</t>
  </si>
  <si>
    <t>0031Q00002DGNB7</t>
  </si>
  <si>
    <t>a0E1Q000010CNtG</t>
  </si>
  <si>
    <t>JOBPLACEMENT-0958</t>
  </si>
  <si>
    <t>Luis Barbosa</t>
  </si>
  <si>
    <t>lbarbosa41@yahoo.com</t>
  </si>
  <si>
    <t>347--856-7522</t>
  </si>
  <si>
    <t>a0E1Q000010CNta</t>
  </si>
  <si>
    <t>JOBPLACEMENT-0959</t>
  </si>
  <si>
    <t>0031Q00001yMsBX</t>
  </si>
  <si>
    <t>a0E1Q000010CNuK</t>
  </si>
  <si>
    <t>JOBPLACEMENT-0960</t>
  </si>
  <si>
    <t>Latroy Ewell</t>
  </si>
  <si>
    <t>latroyewell@gmail.com</t>
  </si>
  <si>
    <t>347-798-5143</t>
  </si>
  <si>
    <t>972 Washington Avenye</t>
  </si>
  <si>
    <t>0031Q00002BaulC</t>
  </si>
  <si>
    <t>a0E1Q000010CNuZ</t>
  </si>
  <si>
    <t>JOBPLACEMENT-0961</t>
  </si>
  <si>
    <t>Percio Torres</t>
  </si>
  <si>
    <t>jesus.8111@hotmail.com</t>
  </si>
  <si>
    <t>347-461-6740</t>
  </si>
  <si>
    <t>0031Q00002EskyI</t>
  </si>
  <si>
    <t>a0E1Q000010CNuy</t>
  </si>
  <si>
    <t>JOBPLACEMENT-0962</t>
  </si>
  <si>
    <t>Reginald Simmons</t>
  </si>
  <si>
    <t>917-663-6121</t>
  </si>
  <si>
    <t>0031Q0000289sHc</t>
  </si>
  <si>
    <t>a0E1Q000010CNvN</t>
  </si>
  <si>
    <t>JOBPLACEMENT-0964</t>
  </si>
  <si>
    <t>Raphael Jefferson</t>
  </si>
  <si>
    <t>rjefferson166@gmail.com</t>
  </si>
  <si>
    <t>929-288-1329</t>
  </si>
  <si>
    <t>345 St Anns - Park Haven</t>
  </si>
  <si>
    <t>a0E1Q000010CNvS</t>
  </si>
  <si>
    <t>JOBPLACEMENT-0965</t>
  </si>
  <si>
    <t>0031Q000028BmIe</t>
  </si>
  <si>
    <t>a0E1Q000010CNvc</t>
  </si>
  <si>
    <t>JOBPLACEMENT-0966</t>
  </si>
  <si>
    <t>Eric Watkins</t>
  </si>
  <si>
    <t>347-564-1216</t>
  </si>
  <si>
    <t>0031Q00002Bcgs2</t>
  </si>
  <si>
    <t>a0E1Q000010CNvT</t>
  </si>
  <si>
    <t>JOBPLACEMENT-0967</t>
  </si>
  <si>
    <t>Shamar Graham</t>
  </si>
  <si>
    <t>shamargraham398@gmail.com</t>
  </si>
  <si>
    <t>929-233-3755</t>
  </si>
  <si>
    <t>0031Q00002EtpWL</t>
  </si>
  <si>
    <t>a0E1Q000010CNvd</t>
  </si>
  <si>
    <t>JOBPLACEMENT-0968</t>
  </si>
  <si>
    <t>Ricardo Rubio</t>
  </si>
  <si>
    <t>me_vs_themm@icloud.com</t>
  </si>
  <si>
    <t>(917)636-9982 </t>
  </si>
  <si>
    <t>0031Q00002DDye3</t>
  </si>
  <si>
    <t>a0E1Q000010CNvO</t>
  </si>
  <si>
    <t>JOBPLACEMENT-0969</t>
  </si>
  <si>
    <t>Andy Sacasa</t>
  </si>
  <si>
    <t>andysachsa2@gmail.com</t>
  </si>
  <si>
    <t>516-499-2769</t>
  </si>
  <si>
    <t>a0E1Q000010CWF3</t>
  </si>
  <si>
    <t>JOBPLACEMENT-0971</t>
  </si>
  <si>
    <t>1215 Spofford Avenue</t>
  </si>
  <si>
    <t>0031Q00002Fc0wP</t>
  </si>
  <si>
    <t>a0E1Q000010CWHo</t>
  </si>
  <si>
    <t>JOBPLACEMENT-0972</t>
  </si>
  <si>
    <t>Robert Fields</t>
  </si>
  <si>
    <t>0031Q00002FagGY</t>
  </si>
  <si>
    <t>a0E1Q000010CXGd</t>
  </si>
  <si>
    <t>JOBPLACEMENT-0975</t>
  </si>
  <si>
    <t>Thadois Morrison</t>
  </si>
  <si>
    <t>0033600001r0Ihq</t>
  </si>
  <si>
    <t>a0E1Q000010CXKz</t>
  </si>
  <si>
    <t>JOBPLACEMENT-0978</t>
  </si>
  <si>
    <t>Vincent Coble</t>
  </si>
  <si>
    <t>vcoble898@gmail.com</t>
  </si>
  <si>
    <t>347-259-6672</t>
  </si>
  <si>
    <t>0031Q00002Et2nL</t>
  </si>
  <si>
    <t>a0E1Q000010CXLx</t>
  </si>
  <si>
    <t>JOBPLACEMENT-0979</t>
  </si>
  <si>
    <t>Timothy Brown</t>
  </si>
  <si>
    <t>timothybrown102489@gmail.com</t>
  </si>
  <si>
    <t>516-360-6326</t>
  </si>
  <si>
    <t>0031Q00002Fc2gz</t>
  </si>
  <si>
    <t>a0E1Q000010CXLz</t>
  </si>
  <si>
    <t>JOBPLACEMENT-0980</t>
  </si>
  <si>
    <t>Preng Preci</t>
  </si>
  <si>
    <t>0031Q00002FagQT</t>
  </si>
  <si>
    <t>a0E1Q000010CXU6</t>
  </si>
  <si>
    <t>JOBPLACEMENT-0981</t>
  </si>
  <si>
    <t>Antwan Thompson</t>
  </si>
  <si>
    <t>82-41 Parsons Blvd</t>
  </si>
  <si>
    <t>0031Q00002FdvkH</t>
  </si>
  <si>
    <t>a0E1Q000010CwrY</t>
  </si>
  <si>
    <t>JOBPLACEMENT-0982</t>
  </si>
  <si>
    <t>Duwawn Hughes</t>
  </si>
  <si>
    <t>0031Q00002Fdw8X</t>
  </si>
  <si>
    <t>a0E1Q000010Cwri</t>
  </si>
  <si>
    <t>JOBPLACEMENT-0983</t>
  </si>
  <si>
    <t>Linton Garrick</t>
  </si>
  <si>
    <t>0031Q00002Fe1QU</t>
  </si>
  <si>
    <t>a0E1Q000010CxqT</t>
  </si>
  <si>
    <t>JOBPLACEMENT-0985</t>
  </si>
  <si>
    <t>Tahjsmier Taylor</t>
  </si>
  <si>
    <t>0031Q00002Fe1zb</t>
  </si>
  <si>
    <t>a0E1Q000010Cxpv</t>
  </si>
  <si>
    <t>JOBPLACEMENT-0986</t>
  </si>
  <si>
    <t>Luis Reyes</t>
  </si>
  <si>
    <t>0031Q00002AdsVO</t>
  </si>
  <si>
    <t>a0E1Q000010Cy4e</t>
  </si>
  <si>
    <t>JOBPLACEMENT-0987</t>
  </si>
  <si>
    <t>Thomas Witcher</t>
  </si>
  <si>
    <t>929-307-6095</t>
  </si>
  <si>
    <t>0031Q00002Fe2IC</t>
  </si>
  <si>
    <t>a0E1Q000010CyI2</t>
  </si>
  <si>
    <t>JOBPLACEMENT-0988</t>
  </si>
  <si>
    <t>Emmanuel Lebron</t>
  </si>
  <si>
    <t>0031Q00002FafPa</t>
  </si>
  <si>
    <t>a0E1Q000010CyJy</t>
  </si>
  <si>
    <t>JOBPLACEMENT-0989</t>
  </si>
  <si>
    <t>Brian Grisham</t>
  </si>
  <si>
    <t>briangrisham2013@gmail.com</t>
  </si>
  <si>
    <t>347-316-9800</t>
  </si>
  <si>
    <t>1110 Washington Avenue</t>
  </si>
  <si>
    <t>a0E1Q000010CyKm</t>
  </si>
  <si>
    <t>JOBPLACEMENT-0990</t>
  </si>
  <si>
    <t>0031Q00002Fe2ep</t>
  </si>
  <si>
    <t>a0E1Q000010CyK0</t>
  </si>
  <si>
    <t>JOBPLACEMENT-0991</t>
  </si>
  <si>
    <t>Eric Santiago</t>
  </si>
  <si>
    <t>0031Q00002DF0fP</t>
  </si>
  <si>
    <t>a0E1Q000010CyRJ</t>
  </si>
  <si>
    <t>JOBPLACEMENT-0992</t>
  </si>
  <si>
    <t>Sharrod King</t>
  </si>
  <si>
    <t>zillasha44@gmail.com</t>
  </si>
  <si>
    <t>718-809-1795</t>
  </si>
  <si>
    <t>0031Q00002Fe2p3</t>
  </si>
  <si>
    <t>a0E1Q000010CyTI</t>
  </si>
  <si>
    <t>JOBPLACEMENT-0994</t>
  </si>
  <si>
    <t>Nico Doublet</t>
  </si>
  <si>
    <t>0031Q00002Fe2rT</t>
  </si>
  <si>
    <t>a0E1Q000010CyXA</t>
  </si>
  <si>
    <t>JOBPLACEMENT-0995</t>
  </si>
  <si>
    <t>Sandy Ardon</t>
  </si>
  <si>
    <t>0033600001r0Ikf</t>
  </si>
  <si>
    <t>a0E1Q000010CyY3</t>
  </si>
  <si>
    <t>JOBPLACEMENT-0996</t>
  </si>
  <si>
    <t>Christopher Ashley</t>
  </si>
  <si>
    <t>ashleychris47@gmail.com</t>
  </si>
  <si>
    <t>929-341-7374</t>
  </si>
  <si>
    <t>0031Q000027h8Ye</t>
  </si>
  <si>
    <t>a0E1Q000010CybH</t>
  </si>
  <si>
    <t>JOBPLACEMENT-0998</t>
  </si>
  <si>
    <t>David Cotto</t>
  </si>
  <si>
    <t>929-448-1271</t>
  </si>
  <si>
    <t>0031Q00002CzAQr</t>
  </si>
  <si>
    <t>a0E1Q000010Cyce</t>
  </si>
  <si>
    <t>JOBPLACEMENT-0999</t>
  </si>
  <si>
    <t>Shamoy Brown</t>
  </si>
  <si>
    <t>shamoy.brown@gmail.com</t>
  </si>
  <si>
    <t>347-638-5007</t>
  </si>
  <si>
    <t>0031Q00002Fe35E</t>
  </si>
  <si>
    <t>a0E1Q000010CyeL</t>
  </si>
  <si>
    <t>JOBPLACEMENT-1000</t>
  </si>
  <si>
    <t>Michael Green</t>
  </si>
  <si>
    <t>0031Q00002Fe41C</t>
  </si>
  <si>
    <t>a0E1Q000010Cz4m</t>
  </si>
  <si>
    <t>JOBPLACEMENT-1001</t>
  </si>
  <si>
    <t>Joseph Sanchez</t>
  </si>
  <si>
    <t>0031Q00002Cez3H</t>
  </si>
  <si>
    <t>a0E1Q000010Cz56</t>
  </si>
  <si>
    <t>JOBPLACEMENT-1002</t>
  </si>
  <si>
    <t>Christopher Mejia</t>
  </si>
  <si>
    <t>christophermejia90@gmail.com</t>
  </si>
  <si>
    <t>646-994-6259</t>
  </si>
  <si>
    <t>0031Q00002FafMb</t>
  </si>
  <si>
    <t>a0E1Q000010Cz6Y</t>
  </si>
  <si>
    <t>JOBPLACEMENT-1003</t>
  </si>
  <si>
    <t>Roberto Barreto</t>
  </si>
  <si>
    <t>barretoroberto215@gmail.com</t>
  </si>
  <si>
    <t>929-398-8518</t>
  </si>
  <si>
    <t>Essex Crossing Site 3</t>
  </si>
  <si>
    <t>0031Q00002GTCJh</t>
  </si>
  <si>
    <t>a0E1Q000010DSYm</t>
  </si>
  <si>
    <t>JOBPLACEMENT-1004</t>
  </si>
  <si>
    <t>Daisy Quinones</t>
  </si>
  <si>
    <t>a0E1Q000010DSZz</t>
  </si>
  <si>
    <t>JOBPLACEMENT-1005</t>
  </si>
  <si>
    <t>0031Q00002Ektkh</t>
  </si>
  <si>
    <t>a0E1Q00000z4zAC</t>
  </si>
  <si>
    <t>JOBPLACEMENT-1007</t>
  </si>
  <si>
    <t>John Bowman</t>
  </si>
  <si>
    <t>0031Q00002C2VzI</t>
  </si>
  <si>
    <t>a0E1Q00000z4zAD</t>
  </si>
  <si>
    <t>JOBPLACEMENT-1008</t>
  </si>
  <si>
    <t>Allen Jermaine</t>
  </si>
  <si>
    <t>jermaineallen68@gmail.com</t>
  </si>
  <si>
    <t>347-348-3959</t>
  </si>
  <si>
    <t>37-09 College Point Blvd</t>
  </si>
  <si>
    <t>0031Q00002EkuHg</t>
  </si>
  <si>
    <t>a0E1Q00000z4zBz</t>
  </si>
  <si>
    <t>JOBPLACEMENT-1009</t>
  </si>
  <si>
    <t>Crystal Gomez</t>
  </si>
  <si>
    <t>a0E1Q00000z4zCd</t>
  </si>
  <si>
    <t>JOBPLACEMENT-1010</t>
  </si>
  <si>
    <t>0031Q00002Ag86D</t>
  </si>
  <si>
    <t>a0E1Q00000z5Hz6</t>
  </si>
  <si>
    <t>JOBPLACEMENT-1011</t>
  </si>
  <si>
    <t>Trone Mason</t>
  </si>
  <si>
    <t>tronemason22@gmail.com</t>
  </si>
  <si>
    <t>347-259-0718</t>
  </si>
  <si>
    <t>2051 Ryer Avenue</t>
  </si>
  <si>
    <t>10457</t>
  </si>
  <si>
    <t>0031Q00002572IW</t>
  </si>
  <si>
    <t>a0E1Q00000z5I4O</t>
  </si>
  <si>
    <t>JOBPLACEMENT-1012</t>
  </si>
  <si>
    <t>Kenneth Scott</t>
  </si>
  <si>
    <t>646-972-2502</t>
  </si>
  <si>
    <t>0033600000PvfMC</t>
  </si>
  <si>
    <t>a0E1Q00000z5ICD</t>
  </si>
  <si>
    <t>JOBPLACEMENT-1013</t>
  </si>
  <si>
    <t>Latasha Parker</t>
  </si>
  <si>
    <t>parkerlatasha49@yahoo.com</t>
  </si>
  <si>
    <t>0031Q00002DpWFM</t>
  </si>
  <si>
    <t>a0E1Q00000z5IHh</t>
  </si>
  <si>
    <t>JOBPLACEMENT-1015</t>
  </si>
  <si>
    <t>Jorge Guallpa</t>
  </si>
  <si>
    <t>georgepg2323@gmail.com</t>
  </si>
  <si>
    <t>347-256-6853</t>
  </si>
  <si>
    <t>Mega Contracting (MEGA admin offices)</t>
  </si>
  <si>
    <t>0031Q000028BgZp</t>
  </si>
  <si>
    <t>a0E1Q00000z5IG7</t>
  </si>
  <si>
    <t>JOBPLACEMENT-1016</t>
  </si>
  <si>
    <t>Steven Coby</t>
  </si>
  <si>
    <t>718-930-2148</t>
  </si>
  <si>
    <t>0031Q00002Gfodq</t>
  </si>
  <si>
    <t>a0E1Q00000z5IM0</t>
  </si>
  <si>
    <t>JOBPLACEMENT-1018</t>
  </si>
  <si>
    <t>david johnson</t>
  </si>
  <si>
    <t>0031Q00002GfnTk</t>
  </si>
  <si>
    <t>a0E1Q00000z5IM1</t>
  </si>
  <si>
    <t>JOBPLACEMENT-1019</t>
  </si>
  <si>
    <t>Dexter George</t>
  </si>
  <si>
    <t>0031Q00002GfnUJ</t>
  </si>
  <si>
    <t>a0E1Q00000z5IHi</t>
  </si>
  <si>
    <t>JOBPLACEMENT-1020</t>
  </si>
  <si>
    <t>Reginald Hammond</t>
  </si>
  <si>
    <t>a0E1Q00000z5IOG</t>
  </si>
  <si>
    <t>JOBPLACEMENT-1021</t>
  </si>
  <si>
    <t>0031Q00002EtpRp</t>
  </si>
  <si>
    <t>a0E1Q00000z5IOv</t>
  </si>
  <si>
    <t>JOBPLACEMENT-1022</t>
  </si>
  <si>
    <t>Danelle Dyer</t>
  </si>
  <si>
    <t>danelledyer02041990@yahoo.com</t>
  </si>
  <si>
    <t>(917) 974-5177</t>
  </si>
  <si>
    <t>0031Q00002Gfp0V</t>
  </si>
  <si>
    <t>a0E1Q00000z5ISd</t>
  </si>
  <si>
    <t>JOBPLACEMENT-1023</t>
  </si>
  <si>
    <t>Kevin Kennedy</t>
  </si>
  <si>
    <t>3401 Third Avenue</t>
  </si>
  <si>
    <t>0031Q00002Gfp4X</t>
  </si>
  <si>
    <t>a0E1Q00000z5IUj</t>
  </si>
  <si>
    <t>JOBPLACEMENT-1024</t>
  </si>
  <si>
    <t>Mahamadou Waggeh</t>
  </si>
  <si>
    <t>0031Q00002Gfp6y</t>
  </si>
  <si>
    <t>a0E1Q00000z5IVS</t>
  </si>
  <si>
    <t>JOBPLACEMENT-1025</t>
  </si>
  <si>
    <t>Kenny James</t>
  </si>
  <si>
    <t>0031Q00002GfpGS</t>
  </si>
  <si>
    <t>a0E1Q00000z5IWQ</t>
  </si>
  <si>
    <t>JOBPLACEMENT-1026</t>
  </si>
  <si>
    <t>Mario Irizarry</t>
  </si>
  <si>
    <t>0031Q00002GfpGT</t>
  </si>
  <si>
    <t>a0E1Q00000z5IXE</t>
  </si>
  <si>
    <t>JOBPLACEMENT-1027</t>
  </si>
  <si>
    <t>Robert Soto</t>
  </si>
  <si>
    <t>0031Q00002GfpMK</t>
  </si>
  <si>
    <t>a0E1Q00000z5IY7</t>
  </si>
  <si>
    <t>JOBPLACEMENT-1028</t>
  </si>
  <si>
    <t>Rene Charles</t>
  </si>
  <si>
    <t>0031Q00002GfpPE</t>
  </si>
  <si>
    <t>a0E1Q00000z5IZU</t>
  </si>
  <si>
    <t>JOBPLACEMENT-1029</t>
  </si>
  <si>
    <t>Carlos Vega</t>
  </si>
  <si>
    <t>11354</t>
  </si>
  <si>
    <t>NY</t>
  </si>
  <si>
    <t>Queens</t>
  </si>
  <si>
    <t>37-9 College Point Blvd</t>
  </si>
  <si>
    <t>10002</t>
  </si>
  <si>
    <t>New York</t>
  </si>
  <si>
    <t>202 Broome St</t>
  </si>
  <si>
    <t>Bronx</t>
  </si>
  <si>
    <t>1110 Washington Ave</t>
  </si>
  <si>
    <t>11432</t>
  </si>
  <si>
    <t>1215 Spofford Ave</t>
  </si>
  <si>
    <t>10454</t>
  </si>
  <si>
    <t>345 St Ann's Ave</t>
  </si>
  <si>
    <t>972 Washington Ave</t>
  </si>
  <si>
    <t>10460</t>
  </si>
  <si>
    <t>2126 Mapes Ave</t>
  </si>
  <si>
    <t>67154</t>
  </si>
  <si>
    <t>10462</t>
  </si>
  <si>
    <t>2035 Newbold Ave</t>
  </si>
  <si>
    <t>600 Bergen Ave</t>
  </si>
  <si>
    <t>10005</t>
  </si>
  <si>
    <t>Brooklyn</t>
  </si>
  <si>
    <t>175 Pearl St</t>
  </si>
  <si>
    <t>1618 Fulton St</t>
  </si>
  <si>
    <t>1 Clinton St</t>
  </si>
  <si>
    <t>2401 3rd Ave</t>
  </si>
  <si>
    <t>11691</t>
  </si>
  <si>
    <t>1047 Beach 21st Street </t>
  </si>
  <si>
    <t>11 W 118th St</t>
  </si>
  <si>
    <t>10011</t>
  </si>
  <si>
    <t>150 5th Ave</t>
  </si>
  <si>
    <t>575 Lexington Ave</t>
  </si>
  <si>
    <t>20-02 MOTT AVENUE</t>
  </si>
  <si>
    <t>64885</t>
  </si>
  <si>
    <t>29-27 Queens Plaza N</t>
  </si>
  <si>
    <t>700 Manida St</t>
  </si>
  <si>
    <t>11217</t>
  </si>
  <si>
    <t>11433</t>
  </si>
  <si>
    <t>1805 Crotona Ave</t>
  </si>
  <si>
    <t>10029</t>
  </si>
  <si>
    <t>1681 Madison Ave</t>
  </si>
  <si>
    <t>475 Vandalia Ave</t>
  </si>
  <si>
    <t>54360</t>
  </si>
  <si>
    <t>800 Flatbush Ave</t>
  </si>
  <si>
    <t>11215</t>
  </si>
  <si>
    <t>153 2nd St</t>
  </si>
  <si>
    <t>180 Broome St</t>
  </si>
  <si>
    <t>2926 West 19th Street</t>
  </si>
  <si>
    <t>Full Address</t>
  </si>
  <si>
    <t>State</t>
  </si>
  <si>
    <t>Borough</t>
  </si>
  <si>
    <t>HPD Project ID</t>
  </si>
  <si>
    <t>3401 3rd Ave</t>
  </si>
  <si>
    <t>2051 Ryer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</si>
</sst>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/>
    <xf numFmtId="49" fontId="18" fillId="0" borderId="0" xfId="0" applyNumberFormat="1" applyFont="1" applyAlignment="1"/>
    <xf numFmtId="0" fontId="18" fillId="0" borderId="0" xfId="0" applyNumberFormat="1" applyFont="1"/>
    <xf numFmtId="49" fontId="18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Adresses" displayName="AllAdresses" ref="A1:G45" totalsRowShown="0" headerRowDxfId="8" dataDxfId="7">
  <autoFilter ref="A1:G45" xr:uid="{00000000-0009-0000-0100-000001000000}"/>
  <sortState xmlns:xlrd2="http://schemas.microsoft.com/office/spreadsheetml/2017/richdata2" ref="A2:G43">
    <sortCondition ref="A1:A43"/>
  </sortState>
  <tableColumns count="7">
    <tableColumn id="1" xr3:uid="{00000000-0010-0000-0000-000001000000}" name="Position: Construction Site: Project Name" dataDxfId="6"/>
    <tableColumn id="7" xr3:uid="{00000000-0010-0000-0000-000007000000}" name="HPD Project ID" dataDxfId="5"/>
    <tableColumn id="2" xr3:uid="{00000000-0010-0000-0000-000002000000}" name="Position: Construction Site: Site Street" dataDxfId="4"/>
    <tableColumn id="6" xr3:uid="{00000000-0010-0000-0000-000006000000}" name="Borough" dataDxfId="3"/>
    <tableColumn id="3" xr3:uid="{00000000-0010-0000-0000-000003000000}" name="State" dataDxfId="2"/>
    <tableColumn id="4" xr3:uid="{00000000-0010-0000-0000-000004000000}" name="Position: Construction Site: Site Zip/Postal Code" dataDxfId="1"/>
    <tableColumn id="5" xr3:uid="{00000000-0010-0000-0000-000005000000}" name="Full Address" dataDxfId="0">
      <calculatedColumnFormula>AllAdresses[[#This Row],[Position: Construction Site: Site Street]]&amp;","&amp;" "&amp;AllAdresses[[#This Row],[Borough]]&amp;","&amp;" "&amp;AllAdresses[[#This Row],[State]]&amp;","&amp;" "&amp;AllAdresses[[#This Row],[Position: Construction Site: Site Zip/Postal Code]]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"/>
  <sheetViews>
    <sheetView showGridLines="0" tabSelected="1" zoomScale="60" zoomScaleNormal="60" workbookViewId="0">
      <selection activeCell="F14" sqref="F14"/>
    </sheetView>
  </sheetViews>
  <sheetFormatPr defaultRowHeight="14.5" x14ac:dyDescent="0.35"/>
  <cols>
    <col min="1" max="1" width="18.1796875" style="7" bestFit="1" customWidth="1"/>
    <col min="2" max="2" width="18.36328125" style="7" bestFit="1" customWidth="1"/>
    <col min="3" max="3" width="18.81640625" style="7" bestFit="1" customWidth="1"/>
    <col min="4" max="4" width="20" style="7" bestFit="1" customWidth="1"/>
    <col min="5" max="5" width="30.1796875" style="7" bestFit="1" customWidth="1"/>
    <col min="6" max="6" width="13.7265625" style="7" bestFit="1" customWidth="1"/>
    <col min="7" max="7" width="34.90625" style="7" bestFit="1" customWidth="1"/>
    <col min="8" max="8" width="11.7265625" style="7" customWidth="1"/>
    <col min="9" max="9" width="26" style="7" customWidth="1"/>
    <col min="10" max="16384" width="8.7265625" style="7"/>
  </cols>
  <sheetData>
    <row r="1" spans="1:13" ht="15" thickBo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11" t="s">
        <v>7</v>
      </c>
      <c r="J1" s="11" t="s">
        <v>1065</v>
      </c>
      <c r="K1" s="12" t="s">
        <v>1064</v>
      </c>
      <c r="L1" s="11" t="s">
        <v>8</v>
      </c>
      <c r="M1" s="11" t="s">
        <v>1063</v>
      </c>
    </row>
    <row r="2" spans="1:13" x14ac:dyDescent="0.35">
      <c r="A2" s="8" t="s">
        <v>980</v>
      </c>
      <c r="B2" s="8" t="s">
        <v>981</v>
      </c>
      <c r="C2" s="8" t="s">
        <v>982</v>
      </c>
      <c r="D2" s="8" t="s">
        <v>983</v>
      </c>
      <c r="E2" s="8" t="s">
        <v>984</v>
      </c>
      <c r="F2" s="8" t="s">
        <v>985</v>
      </c>
      <c r="G2" s="8" t="s">
        <v>213</v>
      </c>
      <c r="H2" s="9">
        <v>44004</v>
      </c>
      <c r="I2" s="7" t="e">
        <f>VLOOKUP(G2,AllAdresses[],3,FALSE)</f>
        <v>#N/A</v>
      </c>
      <c r="J2" s="7" t="e">
        <f>VLOOKUP(G2,AllAdresses[],4,FALSE)</f>
        <v>#N/A</v>
      </c>
      <c r="K2" s="7" t="e">
        <f>VLOOKUP(G2,AllAdresses[],5,FALSE)</f>
        <v>#N/A</v>
      </c>
      <c r="L2" s="7" t="e">
        <f>VLOOKUP(G2,AllAdresses[],6,FALSE)</f>
        <v>#N/A</v>
      </c>
      <c r="M2" s="7" t="e">
        <f>VLOOKUP(G2,AllAdresses[],7,FALSE)</f>
        <v>#N/A</v>
      </c>
    </row>
    <row r="3" spans="1:13" x14ac:dyDescent="0.35">
      <c r="A3" s="8" t="s">
        <v>986</v>
      </c>
      <c r="B3" s="8" t="s">
        <v>987</v>
      </c>
      <c r="C3" s="8" t="s">
        <v>988</v>
      </c>
      <c r="D3" s="8" t="s">
        <v>989</v>
      </c>
      <c r="E3" s="8"/>
      <c r="F3" s="8"/>
      <c r="G3" s="8" t="s">
        <v>990</v>
      </c>
      <c r="H3" s="9">
        <v>44004</v>
      </c>
      <c r="I3" s="7" t="str">
        <f>VLOOKUP(G3,AllAdresses[],3,FALSE)</f>
        <v>3401 3rd Ave</v>
      </c>
      <c r="J3" s="7" t="str">
        <f>VLOOKUP(G3,AllAdresses[],4,FALSE)</f>
        <v>Bronx</v>
      </c>
      <c r="K3" s="7" t="str">
        <f>VLOOKUP(G3,AllAdresses[],5,FALSE)</f>
        <v>NY</v>
      </c>
      <c r="L3" s="7" t="str">
        <f>VLOOKUP(G3,AllAdresses[],6,FALSE)</f>
        <v>10456</v>
      </c>
      <c r="M3" s="7" t="str">
        <f>VLOOKUP(G3,AllAdresses[],7,FALSE)</f>
        <v>3401 3rd Ave, Bronx, NY, 10456</v>
      </c>
    </row>
    <row r="4" spans="1:13" x14ac:dyDescent="0.35">
      <c r="A4" s="8" t="s">
        <v>936</v>
      </c>
      <c r="B4" s="8" t="s">
        <v>937</v>
      </c>
      <c r="C4" s="8" t="s">
        <v>938</v>
      </c>
      <c r="D4" s="8" t="s">
        <v>939</v>
      </c>
      <c r="E4" s="8" t="s">
        <v>940</v>
      </c>
      <c r="F4" s="8" t="s">
        <v>941</v>
      </c>
      <c r="G4" s="8" t="s">
        <v>942</v>
      </c>
      <c r="H4" s="9">
        <v>43997</v>
      </c>
      <c r="I4" s="7" t="str">
        <f>VLOOKUP(G4,AllAdresses[],3,FALSE)</f>
        <v>2051 Ryer Ave</v>
      </c>
      <c r="J4" s="7" t="str">
        <f>VLOOKUP(G4,AllAdresses[],4,FALSE)</f>
        <v>Bronx</v>
      </c>
      <c r="K4" s="7" t="str">
        <f>VLOOKUP(G4,AllAdresses[],5,FALSE)</f>
        <v>NY</v>
      </c>
      <c r="L4" s="7" t="str">
        <f>VLOOKUP(G4,AllAdresses[],6,FALSE)</f>
        <v>10457</v>
      </c>
      <c r="M4" s="7" t="str">
        <f>VLOOKUP(G4,AllAdresses[],7,FALSE)</f>
        <v>2051 Ryer Ave, Bronx, NY, 10457</v>
      </c>
    </row>
    <row r="5" spans="1:13" x14ac:dyDescent="0.35">
      <c r="A5" s="8" t="s">
        <v>944</v>
      </c>
      <c r="B5" s="8" t="s">
        <v>945</v>
      </c>
      <c r="C5" s="8" t="s">
        <v>946</v>
      </c>
      <c r="D5" s="8" t="s">
        <v>947</v>
      </c>
      <c r="E5" s="8"/>
      <c r="F5" s="8" t="s">
        <v>948</v>
      </c>
      <c r="G5" s="8" t="s">
        <v>942</v>
      </c>
      <c r="H5" s="9">
        <v>43997</v>
      </c>
      <c r="I5" s="7" t="str">
        <f>VLOOKUP(G5,AllAdresses[],3,FALSE)</f>
        <v>2051 Ryer Ave</v>
      </c>
      <c r="J5" s="7" t="str">
        <f>VLOOKUP(G5,AllAdresses[],4,FALSE)</f>
        <v>Bronx</v>
      </c>
      <c r="K5" s="7" t="str">
        <f>VLOOKUP(G5,AllAdresses[],5,FALSE)</f>
        <v>NY</v>
      </c>
      <c r="L5" s="7" t="str">
        <f>VLOOKUP(G5,AllAdresses[],6,FALSE)</f>
        <v>10457</v>
      </c>
      <c r="M5" s="7" t="str">
        <f>VLOOKUP(G5,AllAdresses[],7,FALSE)</f>
        <v>2051 Ryer Ave, Bronx, NY, 10457</v>
      </c>
    </row>
    <row r="6" spans="1:13" x14ac:dyDescent="0.35">
      <c r="A6" s="8" t="s">
        <v>954</v>
      </c>
      <c r="B6" s="8" t="s">
        <v>955</v>
      </c>
      <c r="C6" s="8" t="s">
        <v>956</v>
      </c>
      <c r="D6" s="8" t="s">
        <v>957</v>
      </c>
      <c r="E6" s="8" t="s">
        <v>958</v>
      </c>
      <c r="F6" s="8" t="s">
        <v>959</v>
      </c>
      <c r="G6" s="8" t="s">
        <v>960</v>
      </c>
      <c r="H6" s="9">
        <v>43997</v>
      </c>
      <c r="I6" s="7" t="e">
        <f>VLOOKUP(G6,AllAdresses[],3,FALSE)</f>
        <v>#N/A</v>
      </c>
      <c r="J6" s="7" t="e">
        <f>VLOOKUP(G6,AllAdresses[],4,FALSE)</f>
        <v>#N/A</v>
      </c>
      <c r="K6" s="7" t="e">
        <f>VLOOKUP(G6,AllAdresses[],5,FALSE)</f>
        <v>#N/A</v>
      </c>
      <c r="L6" s="7" t="e">
        <f>VLOOKUP(G6,AllAdresses[],6,FALSE)</f>
        <v>#N/A</v>
      </c>
      <c r="M6" s="7" t="e">
        <f>VLOOKUP(G6,AllAdresses[],7,FALSE)</f>
        <v>#N/A</v>
      </c>
    </row>
    <row r="7" spans="1:13" x14ac:dyDescent="0.35">
      <c r="A7" s="8" t="s">
        <v>647</v>
      </c>
      <c r="B7" s="8" t="s">
        <v>648</v>
      </c>
      <c r="C7" s="8" t="s">
        <v>649</v>
      </c>
      <c r="D7" s="8" t="s">
        <v>650</v>
      </c>
      <c r="E7" s="8"/>
      <c r="F7" s="8"/>
      <c r="G7" s="8" t="s">
        <v>589</v>
      </c>
      <c r="H7" s="9">
        <v>43945</v>
      </c>
      <c r="I7" s="7" t="e">
        <f>VLOOKUP(G7,AllAdresses[],3,FALSE)</f>
        <v>#N/A</v>
      </c>
      <c r="J7" s="7" t="e">
        <f>VLOOKUP(G7,AllAdresses[],4,FALSE)</f>
        <v>#N/A</v>
      </c>
      <c r="K7" s="7" t="e">
        <f>VLOOKUP(G7,AllAdresses[],5,FALSE)</f>
        <v>#N/A</v>
      </c>
      <c r="L7" s="7" t="e">
        <f>VLOOKUP(G7,AllAdresses[],6,FALSE)</f>
        <v>#N/A</v>
      </c>
      <c r="M7" s="7" t="e">
        <f>VLOOKUP(G7,AllAdresses[],7,FALSE)</f>
        <v>#N/A</v>
      </c>
    </row>
    <row r="8" spans="1:13" x14ac:dyDescent="0.35">
      <c r="A8" s="8" t="s">
        <v>651</v>
      </c>
      <c r="B8" s="8" t="s">
        <v>652</v>
      </c>
      <c r="C8" s="8" t="s">
        <v>653</v>
      </c>
      <c r="D8" s="8" t="s">
        <v>654</v>
      </c>
      <c r="E8" s="8"/>
      <c r="F8" s="8"/>
      <c r="G8" s="8" t="s">
        <v>589</v>
      </c>
      <c r="H8" s="9">
        <v>43945</v>
      </c>
      <c r="I8" s="7" t="e">
        <f>VLOOKUP(G8,AllAdresses[],3,FALSE)</f>
        <v>#N/A</v>
      </c>
      <c r="J8" s="7" t="e">
        <f>VLOOKUP(G8,AllAdresses[],4,FALSE)</f>
        <v>#N/A</v>
      </c>
      <c r="K8" s="7" t="e">
        <f>VLOOKUP(G8,AllAdresses[],5,FALSE)</f>
        <v>#N/A</v>
      </c>
      <c r="L8" s="7" t="e">
        <f>VLOOKUP(G8,AllAdresses[],6,FALSE)</f>
        <v>#N/A</v>
      </c>
      <c r="M8" s="7" t="e">
        <f>VLOOKUP(G8,AllAdresses[],7,FALSE)</f>
        <v>#N/A</v>
      </c>
    </row>
    <row r="9" spans="1:13" x14ac:dyDescent="0.35">
      <c r="A9" s="8" t="s">
        <v>655</v>
      </c>
      <c r="B9" s="8" t="s">
        <v>656</v>
      </c>
      <c r="C9" s="8" t="s">
        <v>657</v>
      </c>
      <c r="D9" s="8" t="s">
        <v>658</v>
      </c>
      <c r="E9" s="8"/>
      <c r="F9" s="8"/>
      <c r="G9" s="8" t="s">
        <v>589</v>
      </c>
      <c r="H9" s="9">
        <v>43945</v>
      </c>
      <c r="I9" s="7" t="e">
        <f>VLOOKUP(G9,AllAdresses[],3,FALSE)</f>
        <v>#N/A</v>
      </c>
      <c r="J9" s="7" t="e">
        <f>VLOOKUP(G9,AllAdresses[],4,FALSE)</f>
        <v>#N/A</v>
      </c>
      <c r="K9" s="7" t="e">
        <f>VLOOKUP(G9,AllAdresses[],5,FALSE)</f>
        <v>#N/A</v>
      </c>
      <c r="L9" s="7" t="e">
        <f>VLOOKUP(G9,AllAdresses[],6,FALSE)</f>
        <v>#N/A</v>
      </c>
      <c r="M9" s="7" t="e">
        <f>VLOOKUP(G9,AllAdresses[],7,FALSE)</f>
        <v>#N/A</v>
      </c>
    </row>
    <row r="10" spans="1:13" x14ac:dyDescent="0.35">
      <c r="A10" s="8" t="s">
        <v>659</v>
      </c>
      <c r="B10" s="8" t="s">
        <v>660</v>
      </c>
      <c r="C10" s="8" t="s">
        <v>661</v>
      </c>
      <c r="D10" s="8" t="s">
        <v>662</v>
      </c>
      <c r="E10" s="8"/>
      <c r="F10" s="8"/>
      <c r="G10" s="8" t="s">
        <v>589</v>
      </c>
      <c r="H10" s="9">
        <v>43945</v>
      </c>
      <c r="I10" s="7" t="e">
        <f>VLOOKUP(G10,AllAdresses[],3,FALSE)</f>
        <v>#N/A</v>
      </c>
      <c r="J10" s="7" t="e">
        <f>VLOOKUP(G10,AllAdresses[],4,FALSE)</f>
        <v>#N/A</v>
      </c>
      <c r="K10" s="7" t="e">
        <f>VLOOKUP(G10,AllAdresses[],5,FALSE)</f>
        <v>#N/A</v>
      </c>
      <c r="L10" s="7" t="e">
        <f>VLOOKUP(G10,AllAdresses[],6,FALSE)</f>
        <v>#N/A</v>
      </c>
      <c r="M10" s="7" t="e">
        <f>VLOOKUP(G10,AllAdresses[],7,FALSE)</f>
        <v>#N/A</v>
      </c>
    </row>
    <row r="11" spans="1:13" x14ac:dyDescent="0.35">
      <c r="A11" s="8" t="s">
        <v>663</v>
      </c>
      <c r="B11" s="8" t="s">
        <v>664</v>
      </c>
      <c r="C11" s="8" t="s">
        <v>665</v>
      </c>
      <c r="D11" s="8" t="s">
        <v>666</v>
      </c>
      <c r="E11" s="8"/>
      <c r="F11" s="8"/>
      <c r="G11" s="8" t="s">
        <v>589</v>
      </c>
      <c r="H11" s="9">
        <v>43945</v>
      </c>
      <c r="I11" s="7" t="e">
        <f>VLOOKUP(G11,AllAdresses[],3,FALSE)</f>
        <v>#N/A</v>
      </c>
      <c r="J11" s="7" t="e">
        <f>VLOOKUP(G11,AllAdresses[],4,FALSE)</f>
        <v>#N/A</v>
      </c>
      <c r="K11" s="7" t="e">
        <f>VLOOKUP(G11,AllAdresses[],5,FALSE)</f>
        <v>#N/A</v>
      </c>
      <c r="L11" s="7" t="e">
        <f>VLOOKUP(G11,AllAdresses[],6,FALSE)</f>
        <v>#N/A</v>
      </c>
      <c r="M11" s="7" t="e">
        <f>VLOOKUP(G11,AllAdresses[],7,FALSE)</f>
        <v>#N/A</v>
      </c>
    </row>
    <row r="12" spans="1:13" x14ac:dyDescent="0.35">
      <c r="A12" s="8" t="s">
        <v>667</v>
      </c>
      <c r="B12" s="8" t="s">
        <v>668</v>
      </c>
      <c r="C12" s="8" t="s">
        <v>669</v>
      </c>
      <c r="D12" s="8" t="s">
        <v>670</v>
      </c>
      <c r="E12" s="8"/>
      <c r="F12" s="8"/>
      <c r="G12" s="8" t="s">
        <v>589</v>
      </c>
      <c r="H12" s="9">
        <v>43945</v>
      </c>
      <c r="I12" s="7" t="e">
        <f>VLOOKUP(G12,AllAdresses[],3,FALSE)</f>
        <v>#N/A</v>
      </c>
      <c r="J12" s="7" t="e">
        <f>VLOOKUP(G12,AllAdresses[],4,FALSE)</f>
        <v>#N/A</v>
      </c>
      <c r="K12" s="7" t="e">
        <f>VLOOKUP(G12,AllAdresses[],5,FALSE)</f>
        <v>#N/A</v>
      </c>
      <c r="L12" s="7" t="e">
        <f>VLOOKUP(G12,AllAdresses[],6,FALSE)</f>
        <v>#N/A</v>
      </c>
      <c r="M12" s="7" t="e">
        <f>VLOOKUP(G12,AllAdresses[],7,FALSE)</f>
        <v>#N/A</v>
      </c>
    </row>
    <row r="13" spans="1:13" x14ac:dyDescent="0.35">
      <c r="A13" s="8" t="s">
        <v>671</v>
      </c>
      <c r="B13" s="8" t="s">
        <v>672</v>
      </c>
      <c r="C13" s="8" t="s">
        <v>673</v>
      </c>
      <c r="D13" s="8" t="s">
        <v>674</v>
      </c>
      <c r="E13" s="8"/>
      <c r="F13" s="8"/>
      <c r="G13" s="8" t="s">
        <v>589</v>
      </c>
      <c r="H13" s="9">
        <v>43945</v>
      </c>
      <c r="I13" s="7" t="e">
        <f>VLOOKUP(G13,AllAdresses[],3,FALSE)</f>
        <v>#N/A</v>
      </c>
      <c r="J13" s="7" t="e">
        <f>VLOOKUP(G13,AllAdresses[],4,FALSE)</f>
        <v>#N/A</v>
      </c>
      <c r="K13" s="7" t="e">
        <f>VLOOKUP(G13,AllAdresses[],5,FALSE)</f>
        <v>#N/A</v>
      </c>
      <c r="L13" s="7" t="e">
        <f>VLOOKUP(G13,AllAdresses[],6,FALSE)</f>
        <v>#N/A</v>
      </c>
      <c r="M13" s="7" t="e">
        <f>VLOOKUP(G13,AllAdresses[],7,FALSE)</f>
        <v>#N/A</v>
      </c>
    </row>
    <row r="14" spans="1:13" x14ac:dyDescent="0.35">
      <c r="A14" s="8" t="s">
        <v>675</v>
      </c>
      <c r="B14" s="8" t="s">
        <v>676</v>
      </c>
      <c r="C14" s="8" t="s">
        <v>677</v>
      </c>
      <c r="D14" s="8" t="s">
        <v>678</v>
      </c>
      <c r="E14" s="8"/>
      <c r="F14" s="8"/>
      <c r="G14" s="8" t="s">
        <v>589</v>
      </c>
      <c r="H14" s="9">
        <v>43945</v>
      </c>
      <c r="I14" s="7" t="e">
        <f>VLOOKUP(G14,AllAdresses[],3,FALSE)</f>
        <v>#N/A</v>
      </c>
      <c r="J14" s="7" t="e">
        <f>VLOOKUP(G14,AllAdresses[],4,FALSE)</f>
        <v>#N/A</v>
      </c>
      <c r="K14" s="7" t="e">
        <f>VLOOKUP(G14,AllAdresses[],5,FALSE)</f>
        <v>#N/A</v>
      </c>
      <c r="L14" s="7" t="e">
        <f>VLOOKUP(G14,AllAdresses[],6,FALSE)</f>
        <v>#N/A</v>
      </c>
      <c r="M14" s="7" t="e">
        <f>VLOOKUP(G14,AllAdresses[],7,FALSE)</f>
        <v>#N/A</v>
      </c>
    </row>
    <row r="15" spans="1:13" x14ac:dyDescent="0.35">
      <c r="A15" s="8" t="s">
        <v>679</v>
      </c>
      <c r="B15" s="8" t="s">
        <v>680</v>
      </c>
      <c r="C15" s="8" t="s">
        <v>681</v>
      </c>
      <c r="D15" s="8" t="s">
        <v>682</v>
      </c>
      <c r="E15" s="8"/>
      <c r="F15" s="8"/>
      <c r="G15" s="8" t="s">
        <v>589</v>
      </c>
      <c r="H15" s="9">
        <v>43945</v>
      </c>
      <c r="I15" s="7" t="e">
        <f>VLOOKUP(G15,AllAdresses[],3,FALSE)</f>
        <v>#N/A</v>
      </c>
      <c r="J15" s="7" t="e">
        <f>VLOOKUP(G15,AllAdresses[],4,FALSE)</f>
        <v>#N/A</v>
      </c>
      <c r="K15" s="7" t="e">
        <f>VLOOKUP(G15,AllAdresses[],5,FALSE)</f>
        <v>#N/A</v>
      </c>
      <c r="L15" s="7" t="e">
        <f>VLOOKUP(G15,AllAdresses[],6,FALSE)</f>
        <v>#N/A</v>
      </c>
      <c r="M15" s="7" t="e">
        <f>VLOOKUP(G15,AllAdresses[],7,FALSE)</f>
        <v>#N/A</v>
      </c>
    </row>
    <row r="16" spans="1:13" x14ac:dyDescent="0.35">
      <c r="A16" s="8" t="s">
        <v>683</v>
      </c>
      <c r="B16" s="8" t="s">
        <v>684</v>
      </c>
      <c r="C16" s="8" t="s">
        <v>685</v>
      </c>
      <c r="D16" s="8" t="s">
        <v>686</v>
      </c>
      <c r="E16" s="8"/>
      <c r="F16" s="8"/>
      <c r="G16" s="8" t="s">
        <v>589</v>
      </c>
      <c r="H16" s="9">
        <v>43945</v>
      </c>
      <c r="I16" s="7" t="e">
        <f>VLOOKUP(G16,AllAdresses[],3,FALSE)</f>
        <v>#N/A</v>
      </c>
      <c r="J16" s="7" t="e">
        <f>VLOOKUP(G16,AllAdresses[],4,FALSE)</f>
        <v>#N/A</v>
      </c>
      <c r="K16" s="7" t="e">
        <f>VLOOKUP(G16,AllAdresses[],5,FALSE)</f>
        <v>#N/A</v>
      </c>
      <c r="L16" s="7" t="e">
        <f>VLOOKUP(G16,AllAdresses[],6,FALSE)</f>
        <v>#N/A</v>
      </c>
      <c r="M16" s="7" t="e">
        <f>VLOOKUP(G16,AllAdresses[],7,FALSE)</f>
        <v>#N/A</v>
      </c>
    </row>
    <row r="17" spans="1:13" x14ac:dyDescent="0.35">
      <c r="A17" s="8" t="s">
        <v>687</v>
      </c>
      <c r="B17" s="8" t="s">
        <v>688</v>
      </c>
      <c r="C17" s="8" t="s">
        <v>689</v>
      </c>
      <c r="D17" s="8" t="s">
        <v>690</v>
      </c>
      <c r="E17" s="8"/>
      <c r="F17" s="8"/>
      <c r="G17" s="8" t="s">
        <v>589</v>
      </c>
      <c r="H17" s="9">
        <v>43945</v>
      </c>
      <c r="I17" s="7" t="e">
        <f>VLOOKUP(G17,AllAdresses[],3,FALSE)</f>
        <v>#N/A</v>
      </c>
      <c r="J17" s="7" t="e">
        <f>VLOOKUP(G17,AllAdresses[],4,FALSE)</f>
        <v>#N/A</v>
      </c>
      <c r="K17" s="7" t="e">
        <f>VLOOKUP(G17,AllAdresses[],5,FALSE)</f>
        <v>#N/A</v>
      </c>
      <c r="L17" s="7" t="e">
        <f>VLOOKUP(G17,AllAdresses[],6,FALSE)</f>
        <v>#N/A</v>
      </c>
      <c r="M17" s="7" t="e">
        <f>VLOOKUP(G17,AllAdresses[],7,FALSE)</f>
        <v>#N/A</v>
      </c>
    </row>
    <row r="18" spans="1:13" x14ac:dyDescent="0.35">
      <c r="A18" s="8" t="s">
        <v>691</v>
      </c>
      <c r="B18" s="8" t="s">
        <v>692</v>
      </c>
      <c r="C18" s="8" t="s">
        <v>693</v>
      </c>
      <c r="D18" s="8" t="s">
        <v>694</v>
      </c>
      <c r="E18" s="8"/>
      <c r="F18" s="8"/>
      <c r="G18" s="8" t="s">
        <v>589</v>
      </c>
      <c r="H18" s="9">
        <v>43945</v>
      </c>
      <c r="I18" s="7" t="e">
        <f>VLOOKUP(G18,AllAdresses[],3,FALSE)</f>
        <v>#N/A</v>
      </c>
      <c r="J18" s="7" t="e">
        <f>VLOOKUP(G18,AllAdresses[],4,FALSE)</f>
        <v>#N/A</v>
      </c>
      <c r="K18" s="7" t="e">
        <f>VLOOKUP(G18,AllAdresses[],5,FALSE)</f>
        <v>#N/A</v>
      </c>
      <c r="L18" s="7" t="e">
        <f>VLOOKUP(G18,AllAdresses[],6,FALSE)</f>
        <v>#N/A</v>
      </c>
      <c r="M18" s="7" t="e">
        <f>VLOOKUP(G18,AllAdresses[],7,FALSE)</f>
        <v>#N/A</v>
      </c>
    </row>
    <row r="19" spans="1:13" x14ac:dyDescent="0.35">
      <c r="A19" s="8" t="s">
        <v>695</v>
      </c>
      <c r="B19" s="8" t="s">
        <v>696</v>
      </c>
      <c r="C19" s="8" t="s">
        <v>697</v>
      </c>
      <c r="D19" s="8" t="s">
        <v>698</v>
      </c>
      <c r="E19" s="8"/>
      <c r="F19" s="8"/>
      <c r="G19" s="8" t="s">
        <v>589</v>
      </c>
      <c r="H19" s="9">
        <v>43945</v>
      </c>
      <c r="I19" s="7" t="e">
        <f>VLOOKUP(G19,AllAdresses[],3,FALSE)</f>
        <v>#N/A</v>
      </c>
      <c r="J19" s="7" t="e">
        <f>VLOOKUP(G19,AllAdresses[],4,FALSE)</f>
        <v>#N/A</v>
      </c>
      <c r="K19" s="7" t="e">
        <f>VLOOKUP(G19,AllAdresses[],5,FALSE)</f>
        <v>#N/A</v>
      </c>
      <c r="L19" s="7" t="e">
        <f>VLOOKUP(G19,AllAdresses[],6,FALSE)</f>
        <v>#N/A</v>
      </c>
      <c r="M19" s="7" t="e">
        <f>VLOOKUP(G19,AllAdresses[],7,FALSE)</f>
        <v>#N/A</v>
      </c>
    </row>
    <row r="20" spans="1:13" x14ac:dyDescent="0.35">
      <c r="A20" s="8" t="s">
        <v>359</v>
      </c>
      <c r="B20" s="8" t="s">
        <v>699</v>
      </c>
      <c r="C20" s="8" t="s">
        <v>700</v>
      </c>
      <c r="D20" s="8" t="s">
        <v>362</v>
      </c>
      <c r="E20" s="8" t="s">
        <v>363</v>
      </c>
      <c r="F20" s="8" t="s">
        <v>364</v>
      </c>
      <c r="G20" s="8" t="s">
        <v>589</v>
      </c>
      <c r="H20" s="9">
        <v>43945</v>
      </c>
      <c r="I20" s="7" t="e">
        <f>VLOOKUP(G20,AllAdresses[],3,FALSE)</f>
        <v>#N/A</v>
      </c>
      <c r="J20" s="7" t="e">
        <f>VLOOKUP(G20,AllAdresses[],4,FALSE)</f>
        <v>#N/A</v>
      </c>
      <c r="K20" s="7" t="e">
        <f>VLOOKUP(G20,AllAdresses[],5,FALSE)</f>
        <v>#N/A</v>
      </c>
      <c r="L20" s="7" t="e">
        <f>VLOOKUP(G20,AllAdresses[],6,FALSE)</f>
        <v>#N/A</v>
      </c>
      <c r="M20" s="7" t="e">
        <f>VLOOKUP(G20,AllAdresses[],7,FALSE)</f>
        <v>#N/A</v>
      </c>
    </row>
    <row r="21" spans="1:13" x14ac:dyDescent="0.35">
      <c r="A21" s="8" t="s">
        <v>701</v>
      </c>
      <c r="B21" s="8" t="s">
        <v>702</v>
      </c>
      <c r="C21" s="8" t="s">
        <v>703</v>
      </c>
      <c r="D21" s="8" t="s">
        <v>704</v>
      </c>
      <c r="E21" s="8"/>
      <c r="F21" s="8"/>
      <c r="G21" s="8" t="s">
        <v>589</v>
      </c>
      <c r="H21" s="9">
        <v>43945</v>
      </c>
      <c r="I21" s="7" t="e">
        <f>VLOOKUP(G21,AllAdresses[],3,FALSE)</f>
        <v>#N/A</v>
      </c>
      <c r="J21" s="7" t="e">
        <f>VLOOKUP(G21,AllAdresses[],4,FALSE)</f>
        <v>#N/A</v>
      </c>
      <c r="K21" s="7" t="e">
        <f>VLOOKUP(G21,AllAdresses[],5,FALSE)</f>
        <v>#N/A</v>
      </c>
      <c r="L21" s="7" t="e">
        <f>VLOOKUP(G21,AllAdresses[],6,FALSE)</f>
        <v>#N/A</v>
      </c>
      <c r="M21" s="7" t="e">
        <f>VLOOKUP(G21,AllAdresses[],7,FALSE)</f>
        <v>#N/A</v>
      </c>
    </row>
    <row r="22" spans="1:13" x14ac:dyDescent="0.35">
      <c r="A22" s="8" t="s">
        <v>631</v>
      </c>
      <c r="B22" s="8" t="s">
        <v>632</v>
      </c>
      <c r="C22" s="8" t="s">
        <v>633</v>
      </c>
      <c r="D22" s="8" t="s">
        <v>634</v>
      </c>
      <c r="E22" s="8"/>
      <c r="F22" s="8"/>
      <c r="G22" s="8" t="s">
        <v>589</v>
      </c>
      <c r="H22" s="9">
        <v>43944</v>
      </c>
      <c r="I22" s="7" t="e">
        <f>VLOOKUP(G22,AllAdresses[],3,FALSE)</f>
        <v>#N/A</v>
      </c>
      <c r="J22" s="7" t="e">
        <f>VLOOKUP(G22,AllAdresses[],4,FALSE)</f>
        <v>#N/A</v>
      </c>
      <c r="K22" s="7" t="e">
        <f>VLOOKUP(G22,AllAdresses[],5,FALSE)</f>
        <v>#N/A</v>
      </c>
      <c r="L22" s="7" t="e">
        <f>VLOOKUP(G22,AllAdresses[],6,FALSE)</f>
        <v>#N/A</v>
      </c>
      <c r="M22" s="7" t="e">
        <f>VLOOKUP(G22,AllAdresses[],7,FALSE)</f>
        <v>#N/A</v>
      </c>
    </row>
    <row r="23" spans="1:13" x14ac:dyDescent="0.35">
      <c r="A23" s="8" t="s">
        <v>635</v>
      </c>
      <c r="B23" s="8" t="s">
        <v>636</v>
      </c>
      <c r="C23" s="8" t="s">
        <v>637</v>
      </c>
      <c r="D23" s="8" t="s">
        <v>638</v>
      </c>
      <c r="E23" s="8"/>
      <c r="F23" s="8"/>
      <c r="G23" s="8" t="s">
        <v>589</v>
      </c>
      <c r="H23" s="9">
        <v>43944</v>
      </c>
      <c r="I23" s="7" t="e">
        <f>VLOOKUP(G23,AllAdresses[],3,FALSE)</f>
        <v>#N/A</v>
      </c>
      <c r="J23" s="7" t="e">
        <f>VLOOKUP(G23,AllAdresses[],4,FALSE)</f>
        <v>#N/A</v>
      </c>
      <c r="K23" s="7" t="e">
        <f>VLOOKUP(G23,AllAdresses[],5,FALSE)</f>
        <v>#N/A</v>
      </c>
      <c r="L23" s="7" t="e">
        <f>VLOOKUP(G23,AllAdresses[],6,FALSE)</f>
        <v>#N/A</v>
      </c>
      <c r="M23" s="7" t="e">
        <f>VLOOKUP(G23,AllAdresses[],7,FALSE)</f>
        <v>#N/A</v>
      </c>
    </row>
    <row r="24" spans="1:13" x14ac:dyDescent="0.35">
      <c r="A24" s="8" t="s">
        <v>639</v>
      </c>
      <c r="B24" s="8" t="s">
        <v>640</v>
      </c>
      <c r="C24" s="8" t="s">
        <v>641</v>
      </c>
      <c r="D24" s="8" t="s">
        <v>642</v>
      </c>
      <c r="E24" s="8"/>
      <c r="F24" s="8"/>
      <c r="G24" s="8" t="s">
        <v>589</v>
      </c>
      <c r="H24" s="9">
        <v>43944</v>
      </c>
      <c r="I24" s="7" t="e">
        <f>VLOOKUP(G24,AllAdresses[],3,FALSE)</f>
        <v>#N/A</v>
      </c>
      <c r="J24" s="7" t="e">
        <f>VLOOKUP(G24,AllAdresses[],4,FALSE)</f>
        <v>#N/A</v>
      </c>
      <c r="K24" s="7" t="e">
        <f>VLOOKUP(G24,AllAdresses[],5,FALSE)</f>
        <v>#N/A</v>
      </c>
      <c r="L24" s="7" t="e">
        <f>VLOOKUP(G24,AllAdresses[],6,FALSE)</f>
        <v>#N/A</v>
      </c>
      <c r="M24" s="7" t="e">
        <f>VLOOKUP(G24,AllAdresses[],7,FALSE)</f>
        <v>#N/A</v>
      </c>
    </row>
    <row r="25" spans="1:13" x14ac:dyDescent="0.35">
      <c r="A25" s="8" t="s">
        <v>643</v>
      </c>
      <c r="B25" s="8" t="s">
        <v>644</v>
      </c>
      <c r="C25" s="8" t="s">
        <v>645</v>
      </c>
      <c r="D25" s="8" t="s">
        <v>646</v>
      </c>
      <c r="E25" s="8"/>
      <c r="F25" s="8"/>
      <c r="G25" s="8" t="s">
        <v>589</v>
      </c>
      <c r="H25" s="9">
        <v>43944</v>
      </c>
      <c r="I25" s="7" t="e">
        <f>VLOOKUP(G25,AllAdresses[],3,FALSE)</f>
        <v>#N/A</v>
      </c>
      <c r="J25" s="7" t="e">
        <f>VLOOKUP(G25,AllAdresses[],4,FALSE)</f>
        <v>#N/A</v>
      </c>
      <c r="K25" s="7" t="e">
        <f>VLOOKUP(G25,AllAdresses[],5,FALSE)</f>
        <v>#N/A</v>
      </c>
      <c r="L25" s="7" t="e">
        <f>VLOOKUP(G25,AllAdresses[],6,FALSE)</f>
        <v>#N/A</v>
      </c>
      <c r="M25" s="7" t="e">
        <f>VLOOKUP(G25,AllAdresses[],7,FALSE)</f>
        <v>#N/A</v>
      </c>
    </row>
    <row r="26" spans="1:13" x14ac:dyDescent="0.35">
      <c r="A26" s="8" t="s">
        <v>583</v>
      </c>
      <c r="B26" s="8" t="s">
        <v>584</v>
      </c>
      <c r="C26" s="8" t="s">
        <v>585</v>
      </c>
      <c r="D26" s="8" t="s">
        <v>586</v>
      </c>
      <c r="E26" s="8" t="s">
        <v>587</v>
      </c>
      <c r="F26" s="8" t="s">
        <v>588</v>
      </c>
      <c r="G26" s="8" t="s">
        <v>589</v>
      </c>
      <c r="H26" s="9">
        <v>43938</v>
      </c>
      <c r="I26" s="7" t="e">
        <f>VLOOKUP(G26,AllAdresses[],3,FALSE)</f>
        <v>#N/A</v>
      </c>
      <c r="J26" s="7" t="e">
        <f>VLOOKUP(G26,AllAdresses[],4,FALSE)</f>
        <v>#N/A</v>
      </c>
      <c r="K26" s="7" t="e">
        <f>VLOOKUP(G26,AllAdresses[],5,FALSE)</f>
        <v>#N/A</v>
      </c>
      <c r="L26" s="7" t="e">
        <f>VLOOKUP(G26,AllAdresses[],6,FALSE)</f>
        <v>#N/A</v>
      </c>
      <c r="M26" s="7" t="e">
        <f>VLOOKUP(G26,AllAdresses[],7,FALSE)</f>
        <v>#N/A</v>
      </c>
    </row>
    <row r="27" spans="1:13" x14ac:dyDescent="0.35">
      <c r="A27" s="8" t="s">
        <v>590</v>
      </c>
      <c r="B27" s="8" t="s">
        <v>591</v>
      </c>
      <c r="C27" s="8" t="s">
        <v>592</v>
      </c>
      <c r="D27" s="8" t="s">
        <v>593</v>
      </c>
      <c r="E27" s="8"/>
      <c r="F27" s="8"/>
      <c r="G27" s="8" t="s">
        <v>589</v>
      </c>
      <c r="H27" s="9">
        <v>43938</v>
      </c>
      <c r="I27" s="7" t="e">
        <f>VLOOKUP(G27,AllAdresses[],3,FALSE)</f>
        <v>#N/A</v>
      </c>
      <c r="J27" s="7" t="e">
        <f>VLOOKUP(G27,AllAdresses[],4,FALSE)</f>
        <v>#N/A</v>
      </c>
      <c r="K27" s="7" t="e">
        <f>VLOOKUP(G27,AllAdresses[],5,FALSE)</f>
        <v>#N/A</v>
      </c>
      <c r="L27" s="7" t="e">
        <f>VLOOKUP(G27,AllAdresses[],6,FALSE)</f>
        <v>#N/A</v>
      </c>
      <c r="M27" s="7" t="e">
        <f>VLOOKUP(G27,AllAdresses[],7,FALSE)</f>
        <v>#N/A</v>
      </c>
    </row>
    <row r="28" spans="1:13" x14ac:dyDescent="0.35">
      <c r="A28" s="8" t="s">
        <v>594</v>
      </c>
      <c r="B28" s="8" t="s">
        <v>595</v>
      </c>
      <c r="C28" s="8" t="s">
        <v>596</v>
      </c>
      <c r="D28" s="8" t="s">
        <v>597</v>
      </c>
      <c r="E28" s="8" t="s">
        <v>598</v>
      </c>
      <c r="F28" s="8" t="s">
        <v>599</v>
      </c>
      <c r="G28" s="8" t="s">
        <v>589</v>
      </c>
      <c r="H28" s="9">
        <v>43938</v>
      </c>
      <c r="I28" s="7" t="e">
        <f>VLOOKUP(G28,AllAdresses[],3,FALSE)</f>
        <v>#N/A</v>
      </c>
      <c r="J28" s="7" t="e">
        <f>VLOOKUP(G28,AllAdresses[],4,FALSE)</f>
        <v>#N/A</v>
      </c>
      <c r="K28" s="7" t="e">
        <f>VLOOKUP(G28,AllAdresses[],5,FALSE)</f>
        <v>#N/A</v>
      </c>
      <c r="L28" s="7" t="e">
        <f>VLOOKUP(G28,AllAdresses[],6,FALSE)</f>
        <v>#N/A</v>
      </c>
      <c r="M28" s="7" t="e">
        <f>VLOOKUP(G28,AllAdresses[],7,FALSE)</f>
        <v>#N/A</v>
      </c>
    </row>
    <row r="29" spans="1:13" x14ac:dyDescent="0.35">
      <c r="A29" s="8" t="s">
        <v>600</v>
      </c>
      <c r="B29" s="8" t="s">
        <v>601</v>
      </c>
      <c r="C29" s="8" t="s">
        <v>602</v>
      </c>
      <c r="D29" s="8" t="s">
        <v>603</v>
      </c>
      <c r="E29" s="8"/>
      <c r="F29" s="8"/>
      <c r="G29" s="8" t="s">
        <v>589</v>
      </c>
      <c r="H29" s="9">
        <v>43938</v>
      </c>
      <c r="I29" s="7" t="e">
        <f>VLOOKUP(G29,AllAdresses[],3,FALSE)</f>
        <v>#N/A</v>
      </c>
      <c r="J29" s="7" t="e">
        <f>VLOOKUP(G29,AllAdresses[],4,FALSE)</f>
        <v>#N/A</v>
      </c>
      <c r="K29" s="7" t="e">
        <f>VLOOKUP(G29,AllAdresses[],5,FALSE)</f>
        <v>#N/A</v>
      </c>
      <c r="L29" s="7" t="e">
        <f>VLOOKUP(G29,AllAdresses[],6,FALSE)</f>
        <v>#N/A</v>
      </c>
      <c r="M29" s="7" t="e">
        <f>VLOOKUP(G29,AllAdresses[],7,FALSE)</f>
        <v>#N/A</v>
      </c>
    </row>
    <row r="30" spans="1:13" x14ac:dyDescent="0.35">
      <c r="A30" s="8" t="s">
        <v>604</v>
      </c>
      <c r="B30" s="8" t="s">
        <v>605</v>
      </c>
      <c r="C30" s="8" t="s">
        <v>606</v>
      </c>
      <c r="D30" s="8" t="s">
        <v>607</v>
      </c>
      <c r="E30" s="8"/>
      <c r="F30" s="8"/>
      <c r="G30" s="8" t="s">
        <v>589</v>
      </c>
      <c r="H30" s="9">
        <v>43938</v>
      </c>
      <c r="I30" s="7" t="e">
        <f>VLOOKUP(G30,AllAdresses[],3,FALSE)</f>
        <v>#N/A</v>
      </c>
      <c r="J30" s="7" t="e">
        <f>VLOOKUP(G30,AllAdresses[],4,FALSE)</f>
        <v>#N/A</v>
      </c>
      <c r="K30" s="7" t="e">
        <f>VLOOKUP(G30,AllAdresses[],5,FALSE)</f>
        <v>#N/A</v>
      </c>
      <c r="L30" s="7" t="e">
        <f>VLOOKUP(G30,AllAdresses[],6,FALSE)</f>
        <v>#N/A</v>
      </c>
      <c r="M30" s="7" t="e">
        <f>VLOOKUP(G30,AllAdresses[],7,FALSE)</f>
        <v>#N/A</v>
      </c>
    </row>
    <row r="31" spans="1:13" x14ac:dyDescent="0.35">
      <c r="A31" s="8" t="s">
        <v>608</v>
      </c>
      <c r="B31" s="8" t="s">
        <v>609</v>
      </c>
      <c r="C31" s="8" t="s">
        <v>610</v>
      </c>
      <c r="D31" s="8" t="s">
        <v>611</v>
      </c>
      <c r="E31" s="8"/>
      <c r="F31" s="8"/>
      <c r="G31" s="8" t="s">
        <v>589</v>
      </c>
      <c r="H31" s="9">
        <v>43938</v>
      </c>
      <c r="I31" s="7" t="e">
        <f>VLOOKUP(G31,AllAdresses[],3,FALSE)</f>
        <v>#N/A</v>
      </c>
      <c r="J31" s="7" t="e">
        <f>VLOOKUP(G31,AllAdresses[],4,FALSE)</f>
        <v>#N/A</v>
      </c>
      <c r="K31" s="7" t="e">
        <f>VLOOKUP(G31,AllAdresses[],5,FALSE)</f>
        <v>#N/A</v>
      </c>
      <c r="L31" s="7" t="e">
        <f>VLOOKUP(G31,AllAdresses[],6,FALSE)</f>
        <v>#N/A</v>
      </c>
      <c r="M31" s="7" t="e">
        <f>VLOOKUP(G31,AllAdresses[],7,FALSE)</f>
        <v>#N/A</v>
      </c>
    </row>
    <row r="32" spans="1:13" x14ac:dyDescent="0.35">
      <c r="A32" s="8" t="s">
        <v>536</v>
      </c>
      <c r="B32" s="8" t="s">
        <v>537</v>
      </c>
      <c r="C32" s="8" t="s">
        <v>538</v>
      </c>
      <c r="D32" s="8" t="s">
        <v>539</v>
      </c>
      <c r="E32" s="8" t="s">
        <v>540</v>
      </c>
      <c r="F32" s="8" t="s">
        <v>541</v>
      </c>
      <c r="G32" s="15" t="s">
        <v>178</v>
      </c>
      <c r="H32" s="9">
        <v>43906</v>
      </c>
      <c r="I32" s="7" t="str">
        <f>VLOOKUP(G32,AllAdresses[],3,FALSE)</f>
        <v>1805 Crotona Ave</v>
      </c>
      <c r="J32" s="7" t="str">
        <f>VLOOKUP(G32,AllAdresses[],4,FALSE)</f>
        <v>Bronx</v>
      </c>
      <c r="K32" s="7" t="str">
        <f>VLOOKUP(G32,AllAdresses[],5,FALSE)</f>
        <v>NY</v>
      </c>
      <c r="L32" s="7" t="str">
        <f>VLOOKUP(G32,AllAdresses[],6,FALSE)</f>
        <v>10457</v>
      </c>
      <c r="M32" s="7" t="str">
        <f>VLOOKUP(G32,AllAdresses[],7,FALSE)</f>
        <v>1805 Crotona Ave, Bronx, NY, 10457</v>
      </c>
    </row>
    <row r="33" spans="1:13" x14ac:dyDescent="0.35">
      <c r="A33" s="8" t="s">
        <v>207</v>
      </c>
      <c r="B33" s="8" t="s">
        <v>208</v>
      </c>
      <c r="C33" s="8" t="s">
        <v>209</v>
      </c>
      <c r="D33" s="8" t="s">
        <v>210</v>
      </c>
      <c r="E33" s="8" t="s">
        <v>211</v>
      </c>
      <c r="F33" s="8" t="s">
        <v>212</v>
      </c>
      <c r="G33" s="8" t="s">
        <v>213</v>
      </c>
      <c r="H33" s="9">
        <v>43859</v>
      </c>
      <c r="I33" s="7" t="e">
        <f>VLOOKUP(G33,AllAdresses[],3,FALSE)</f>
        <v>#N/A</v>
      </c>
      <c r="J33" s="7" t="e">
        <f>VLOOKUP(G33,AllAdresses[],4,FALSE)</f>
        <v>#N/A</v>
      </c>
      <c r="K33" s="7" t="e">
        <f>VLOOKUP(G33,AllAdresses[],5,FALSE)</f>
        <v>#N/A</v>
      </c>
      <c r="L33" s="7" t="e">
        <f>VLOOKUP(G33,AllAdresses[],6,FALSE)</f>
        <v>#N/A</v>
      </c>
      <c r="M33" s="7" t="e">
        <f>VLOOKUP(G33,AllAdresses[],7,FALSE)</f>
        <v>#N/A</v>
      </c>
    </row>
    <row r="34" spans="1:13" x14ac:dyDescent="0.35">
      <c r="A34" s="8" t="s">
        <v>1007</v>
      </c>
      <c r="B34" s="8" t="s">
        <v>1008</v>
      </c>
      <c r="C34" s="8" t="s">
        <v>1009</v>
      </c>
      <c r="D34" s="8" t="s">
        <v>1010</v>
      </c>
      <c r="E34" s="8"/>
      <c r="F34" s="8"/>
      <c r="G34" s="8" t="s">
        <v>213</v>
      </c>
      <c r="H34" s="10"/>
      <c r="I34" s="7" t="e">
        <f>VLOOKUP(G34,AllAdresses[],3,FALSE)</f>
        <v>#N/A</v>
      </c>
      <c r="J34" s="7" t="e">
        <f>VLOOKUP(G34,AllAdresses[],4,FALSE)</f>
        <v>#N/A</v>
      </c>
      <c r="K34" s="7" t="e">
        <f>VLOOKUP(G34,AllAdresses[],5,FALSE)</f>
        <v>#N/A</v>
      </c>
      <c r="L34" s="7" t="e">
        <f>VLOOKUP(G34,AllAdresses[],6,FALSE)</f>
        <v>#N/A</v>
      </c>
      <c r="M34" s="7" t="e">
        <f>VLOOKUP(G34,AllAdresses[],7,FALSE)</f>
        <v>#N/A</v>
      </c>
    </row>
    <row r="35" spans="1:13" x14ac:dyDescent="0.35">
      <c r="A35" s="8" t="s">
        <v>966</v>
      </c>
      <c r="B35" s="8" t="s">
        <v>967</v>
      </c>
      <c r="C35" s="8" t="s">
        <v>968</v>
      </c>
      <c r="D35" s="8" t="s">
        <v>969</v>
      </c>
      <c r="E35" s="8"/>
      <c r="F35" s="8"/>
      <c r="G35" s="8" t="s">
        <v>408</v>
      </c>
      <c r="H35" s="9">
        <v>44004</v>
      </c>
      <c r="I35" s="7" t="str">
        <f>VLOOKUP(G35,AllAdresses[],3,FALSE)</f>
        <v>975 Tiffany Street</v>
      </c>
      <c r="J35" s="7" t="str">
        <f>VLOOKUP(G35,AllAdresses[],4,FALSE)</f>
        <v>Bronx</v>
      </c>
      <c r="K35" s="7" t="str">
        <f>VLOOKUP(G35,AllAdresses[],5,FALSE)</f>
        <v>NY</v>
      </c>
      <c r="L35" s="7" t="str">
        <f>VLOOKUP(G35,AllAdresses[],6,FALSE)</f>
        <v>10459</v>
      </c>
      <c r="M35" s="7" t="str">
        <f>VLOOKUP(G35,AllAdresses[],7,FALSE)</f>
        <v>975 Tiffany Street, Bronx, NY, 10459</v>
      </c>
    </row>
    <row r="36" spans="1:13" x14ac:dyDescent="0.35">
      <c r="A36" s="8" t="s">
        <v>359</v>
      </c>
      <c r="B36" s="8" t="s">
        <v>739</v>
      </c>
      <c r="C36" s="8" t="s">
        <v>740</v>
      </c>
      <c r="D36" s="8" t="s">
        <v>362</v>
      </c>
      <c r="E36" s="8" t="s">
        <v>363</v>
      </c>
      <c r="F36" s="8" t="s">
        <v>364</v>
      </c>
      <c r="G36" s="8" t="s">
        <v>408</v>
      </c>
      <c r="H36" s="9">
        <v>43955</v>
      </c>
      <c r="I36" s="7" t="str">
        <f>VLOOKUP(G36,AllAdresses[],3,FALSE)</f>
        <v>975 Tiffany Street</v>
      </c>
      <c r="J36" s="7" t="str">
        <f>VLOOKUP(G36,AllAdresses[],4,FALSE)</f>
        <v>Bronx</v>
      </c>
      <c r="K36" s="7" t="str">
        <f>VLOOKUP(G36,AllAdresses[],5,FALSE)</f>
        <v>NY</v>
      </c>
      <c r="L36" s="7" t="str">
        <f>VLOOKUP(G36,AllAdresses[],6,FALSE)</f>
        <v>10459</v>
      </c>
      <c r="M36" s="7" t="str">
        <f>VLOOKUP(G36,AllAdresses[],7,FALSE)</f>
        <v>975 Tiffany Street, Bronx, NY, 10459</v>
      </c>
    </row>
    <row r="37" spans="1:13" x14ac:dyDescent="0.35">
      <c r="A37" s="8" t="s">
        <v>572</v>
      </c>
      <c r="B37" s="8" t="s">
        <v>573</v>
      </c>
      <c r="C37" s="8" t="s">
        <v>574</v>
      </c>
      <c r="D37" s="8" t="s">
        <v>575</v>
      </c>
      <c r="E37" s="8" t="s">
        <v>576</v>
      </c>
      <c r="F37" s="8" t="s">
        <v>577</v>
      </c>
      <c r="G37" s="8" t="s">
        <v>408</v>
      </c>
      <c r="H37" s="9">
        <v>43927</v>
      </c>
      <c r="I37" s="7" t="str">
        <f>VLOOKUP(G37,AllAdresses[],3,FALSE)</f>
        <v>975 Tiffany Street</v>
      </c>
      <c r="J37" s="7" t="str">
        <f>VLOOKUP(G37,AllAdresses[],4,FALSE)</f>
        <v>Bronx</v>
      </c>
      <c r="K37" s="7" t="str">
        <f>VLOOKUP(G37,AllAdresses[],5,FALSE)</f>
        <v>NY</v>
      </c>
      <c r="L37" s="7" t="str">
        <f>VLOOKUP(G37,AllAdresses[],6,FALSE)</f>
        <v>10459</v>
      </c>
      <c r="M37" s="7" t="str">
        <f>VLOOKUP(G37,AllAdresses[],7,FALSE)</f>
        <v>975 Tiffany Street, Bronx, NY, 10459</v>
      </c>
    </row>
    <row r="38" spans="1:13" x14ac:dyDescent="0.35">
      <c r="A38" s="8" t="s">
        <v>547</v>
      </c>
      <c r="B38" s="8" t="s">
        <v>548</v>
      </c>
      <c r="C38" s="8" t="s">
        <v>549</v>
      </c>
      <c r="D38" s="8" t="s">
        <v>550</v>
      </c>
      <c r="E38" s="8" t="s">
        <v>551</v>
      </c>
      <c r="F38" s="8" t="s">
        <v>552</v>
      </c>
      <c r="G38" s="8" t="s">
        <v>408</v>
      </c>
      <c r="H38" s="9">
        <v>43914</v>
      </c>
      <c r="I38" s="7" t="str">
        <f>VLOOKUP(G38,AllAdresses[],3,FALSE)</f>
        <v>975 Tiffany Street</v>
      </c>
      <c r="J38" s="7" t="str">
        <f>VLOOKUP(G38,AllAdresses[],4,FALSE)</f>
        <v>Bronx</v>
      </c>
      <c r="K38" s="7" t="str">
        <f>VLOOKUP(G38,AllAdresses[],5,FALSE)</f>
        <v>NY</v>
      </c>
      <c r="L38" s="7" t="str">
        <f>VLOOKUP(G38,AllAdresses[],6,FALSE)</f>
        <v>10459</v>
      </c>
      <c r="M38" s="7" t="str">
        <f>VLOOKUP(G38,AllAdresses[],7,FALSE)</f>
        <v>975 Tiffany Street, Bronx, NY, 10459</v>
      </c>
    </row>
    <row r="39" spans="1:13" x14ac:dyDescent="0.35">
      <c r="A39" s="8" t="s">
        <v>403</v>
      </c>
      <c r="B39" s="8" t="s">
        <v>404</v>
      </c>
      <c r="C39" s="8" t="s">
        <v>405</v>
      </c>
      <c r="D39" s="8" t="s">
        <v>406</v>
      </c>
      <c r="E39" s="8"/>
      <c r="F39" s="8" t="s">
        <v>407</v>
      </c>
      <c r="G39" s="8" t="s">
        <v>408</v>
      </c>
      <c r="H39" s="9">
        <v>43893</v>
      </c>
      <c r="I39" s="7" t="str">
        <f>VLOOKUP(G39,AllAdresses[],3,FALSE)</f>
        <v>975 Tiffany Street</v>
      </c>
      <c r="J39" s="7" t="str">
        <f>VLOOKUP(G39,AllAdresses[],4,FALSE)</f>
        <v>Bronx</v>
      </c>
      <c r="K39" s="7" t="str">
        <f>VLOOKUP(G39,AllAdresses[],5,FALSE)</f>
        <v>NY</v>
      </c>
      <c r="L39" s="7" t="str">
        <f>VLOOKUP(G39,AllAdresses[],6,FALSE)</f>
        <v>10459</v>
      </c>
      <c r="M39" s="7" t="str">
        <f>VLOOKUP(G39,AllAdresses[],7,FALSE)</f>
        <v>975 Tiffany Street, Bronx, NY, 10459</v>
      </c>
    </row>
    <row r="40" spans="1:13" x14ac:dyDescent="0.35">
      <c r="A40" s="8" t="s">
        <v>416</v>
      </c>
      <c r="B40" s="8" t="s">
        <v>417</v>
      </c>
      <c r="C40" s="8" t="s">
        <v>418</v>
      </c>
      <c r="D40" s="8" t="s">
        <v>419</v>
      </c>
      <c r="E40" s="8" t="s">
        <v>420</v>
      </c>
      <c r="F40" s="8" t="s">
        <v>421</v>
      </c>
      <c r="G40" s="8" t="s">
        <v>408</v>
      </c>
      <c r="H40" s="9">
        <v>43892</v>
      </c>
      <c r="I40" s="7" t="str">
        <f>VLOOKUP(G40,AllAdresses[],3,FALSE)</f>
        <v>975 Tiffany Street</v>
      </c>
      <c r="J40" s="7" t="str">
        <f>VLOOKUP(G40,AllAdresses[],4,FALSE)</f>
        <v>Bronx</v>
      </c>
      <c r="K40" s="7" t="str">
        <f>VLOOKUP(G40,AllAdresses[],5,FALSE)</f>
        <v>NY</v>
      </c>
      <c r="L40" s="7" t="str">
        <f>VLOOKUP(G40,AllAdresses[],6,FALSE)</f>
        <v>10459</v>
      </c>
      <c r="M40" s="7" t="str">
        <f>VLOOKUP(G40,AllAdresses[],7,FALSE)</f>
        <v>975 Tiffany Street, Bronx, NY, 10459</v>
      </c>
    </row>
    <row r="41" spans="1:13" x14ac:dyDescent="0.35">
      <c r="A41" s="8" t="s">
        <v>741</v>
      </c>
      <c r="B41" s="8" t="s">
        <v>742</v>
      </c>
      <c r="C41" s="8" t="s">
        <v>743</v>
      </c>
      <c r="D41" s="8" t="s">
        <v>744</v>
      </c>
      <c r="E41" s="8" t="s">
        <v>745</v>
      </c>
      <c r="F41" s="8" t="s">
        <v>746</v>
      </c>
      <c r="G41" s="8" t="s">
        <v>747</v>
      </c>
      <c r="H41" s="9">
        <v>43959</v>
      </c>
      <c r="I41" s="7" t="str">
        <f>VLOOKUP(G41,AllAdresses[],3,FALSE)</f>
        <v>972 Washington Ave</v>
      </c>
      <c r="J41" s="7" t="str">
        <f>VLOOKUP(G41,AllAdresses[],4,FALSE)</f>
        <v>Bronx</v>
      </c>
      <c r="K41" s="7" t="str">
        <f>VLOOKUP(G41,AllAdresses[],5,FALSE)</f>
        <v>NY</v>
      </c>
      <c r="L41" s="7" t="str">
        <f>VLOOKUP(G41,AllAdresses[],6,FALSE)</f>
        <v>10456</v>
      </c>
      <c r="M41" s="7" t="str">
        <f>VLOOKUP(G41,AllAdresses[],7,FALSE)</f>
        <v>972 Washington Ave, Bronx, NY, 10456</v>
      </c>
    </row>
    <row r="42" spans="1:13" x14ac:dyDescent="0.35">
      <c r="A42" s="8" t="s">
        <v>295</v>
      </c>
      <c r="B42" s="8" t="s">
        <v>296</v>
      </c>
      <c r="C42" s="8" t="s">
        <v>297</v>
      </c>
      <c r="D42" s="8" t="s">
        <v>298</v>
      </c>
      <c r="E42" s="8" t="s">
        <v>299</v>
      </c>
      <c r="F42" s="8" t="s">
        <v>300</v>
      </c>
      <c r="G42" s="8" t="s">
        <v>185</v>
      </c>
      <c r="H42" s="9">
        <v>43888</v>
      </c>
      <c r="I42" s="7" t="str">
        <f>VLOOKUP(G42,AllAdresses[],3,FALSE)</f>
        <v>92-23 168th Street</v>
      </c>
      <c r="J42" s="7" t="str">
        <f>VLOOKUP(G42,AllAdresses[],4,FALSE)</f>
        <v>Queens</v>
      </c>
      <c r="K42" s="7" t="str">
        <f>VLOOKUP(G42,AllAdresses[],5,FALSE)</f>
        <v>NY</v>
      </c>
      <c r="L42" s="7" t="str">
        <f>VLOOKUP(G42,AllAdresses[],6,FALSE)</f>
        <v>11433</v>
      </c>
      <c r="M42" s="7" t="str">
        <f>VLOOKUP(G42,AllAdresses[],7,FALSE)</f>
        <v>92-23 168th Street, Queens, NY, 11433</v>
      </c>
    </row>
    <row r="43" spans="1:13" x14ac:dyDescent="0.35">
      <c r="A43" s="8" t="s">
        <v>179</v>
      </c>
      <c r="B43" s="8" t="s">
        <v>180</v>
      </c>
      <c r="C43" s="8" t="s">
        <v>181</v>
      </c>
      <c r="D43" s="8" t="s">
        <v>182</v>
      </c>
      <c r="E43" s="8" t="s">
        <v>183</v>
      </c>
      <c r="F43" s="8" t="s">
        <v>184</v>
      </c>
      <c r="G43" s="8" t="s">
        <v>185</v>
      </c>
      <c r="H43" s="9">
        <v>43867</v>
      </c>
      <c r="I43" s="7" t="str">
        <f>VLOOKUP(G43,AllAdresses[],3,FALSE)</f>
        <v>92-23 168th Street</v>
      </c>
      <c r="J43" s="7" t="str">
        <f>VLOOKUP(G43,AllAdresses[],4,FALSE)</f>
        <v>Queens</v>
      </c>
      <c r="K43" s="7" t="str">
        <f>VLOOKUP(G43,AllAdresses[],5,FALSE)</f>
        <v>NY</v>
      </c>
      <c r="L43" s="7" t="str">
        <f>VLOOKUP(G43,AllAdresses[],6,FALSE)</f>
        <v>11433</v>
      </c>
      <c r="M43" s="7" t="str">
        <f>VLOOKUP(G43,AllAdresses[],7,FALSE)</f>
        <v>92-23 168th Street, Queens, NY, 11433</v>
      </c>
    </row>
    <row r="44" spans="1:13" x14ac:dyDescent="0.35">
      <c r="A44" s="8" t="s">
        <v>236</v>
      </c>
      <c r="B44" s="8" t="s">
        <v>237</v>
      </c>
      <c r="C44" s="8" t="s">
        <v>238</v>
      </c>
      <c r="D44" s="8" t="s">
        <v>239</v>
      </c>
      <c r="E44" s="8" t="s">
        <v>240</v>
      </c>
      <c r="F44" s="8" t="s">
        <v>241</v>
      </c>
      <c r="G44" s="8" t="s">
        <v>185</v>
      </c>
      <c r="H44" s="9">
        <v>43864</v>
      </c>
      <c r="I44" s="7" t="str">
        <f>VLOOKUP(G44,AllAdresses[],3,FALSE)</f>
        <v>92-23 168th Street</v>
      </c>
      <c r="J44" s="7" t="str">
        <f>VLOOKUP(G44,AllAdresses[],4,FALSE)</f>
        <v>Queens</v>
      </c>
      <c r="K44" s="7" t="str">
        <f>VLOOKUP(G44,AllAdresses[],5,FALSE)</f>
        <v>NY</v>
      </c>
      <c r="L44" s="7" t="str">
        <f>VLOOKUP(G44,AllAdresses[],6,FALSE)</f>
        <v>11433</v>
      </c>
      <c r="M44" s="7" t="str">
        <f>VLOOKUP(G44,AllAdresses[],7,FALSE)</f>
        <v>92-23 168th Street, Queens, NY, 11433</v>
      </c>
    </row>
    <row r="45" spans="1:13" x14ac:dyDescent="0.35">
      <c r="A45" s="8" t="s">
        <v>242</v>
      </c>
      <c r="B45" s="8" t="s">
        <v>243</v>
      </c>
      <c r="C45" s="8" t="s">
        <v>244</v>
      </c>
      <c r="D45" s="8" t="s">
        <v>245</v>
      </c>
      <c r="E45" s="8" t="s">
        <v>246</v>
      </c>
      <c r="F45" s="8" t="s">
        <v>247</v>
      </c>
      <c r="G45" s="8" t="s">
        <v>185</v>
      </c>
      <c r="H45" s="9">
        <v>43861</v>
      </c>
      <c r="I45" s="7" t="str">
        <f>VLOOKUP(G45,AllAdresses[],3,FALSE)</f>
        <v>92-23 168th Street</v>
      </c>
      <c r="J45" s="7" t="str">
        <f>VLOOKUP(G45,AllAdresses[],4,FALSE)</f>
        <v>Queens</v>
      </c>
      <c r="K45" s="7" t="str">
        <f>VLOOKUP(G45,AllAdresses[],5,FALSE)</f>
        <v>NY</v>
      </c>
      <c r="L45" s="7" t="str">
        <f>VLOOKUP(G45,AllAdresses[],6,FALSE)</f>
        <v>11433</v>
      </c>
      <c r="M45" s="7" t="str">
        <f>VLOOKUP(G45,AllAdresses[],7,FALSE)</f>
        <v>92-23 168th Street, Queens, NY, 11433</v>
      </c>
    </row>
    <row r="46" spans="1:13" x14ac:dyDescent="0.35">
      <c r="A46" s="8" t="s">
        <v>961</v>
      </c>
      <c r="B46" s="8" t="s">
        <v>962</v>
      </c>
      <c r="C46" s="8" t="s">
        <v>963</v>
      </c>
      <c r="D46" s="8" t="s">
        <v>964</v>
      </c>
      <c r="E46" s="8"/>
      <c r="F46" s="8" t="s">
        <v>965</v>
      </c>
      <c r="G46" s="8" t="s">
        <v>16</v>
      </c>
      <c r="H46" s="9">
        <v>43997</v>
      </c>
      <c r="I46" s="7" t="str">
        <f>VLOOKUP(G46,AllAdresses[],3,FALSE)</f>
        <v>894 Fountain Avenue</v>
      </c>
      <c r="J46" s="7" t="str">
        <f>VLOOKUP(G46,AllAdresses[],4,FALSE)</f>
        <v>Brooklyn</v>
      </c>
      <c r="K46" s="7" t="str">
        <f>VLOOKUP(G46,AllAdresses[],5,FALSE)</f>
        <v>NY</v>
      </c>
      <c r="L46" s="7" t="str">
        <f>VLOOKUP(G46,AllAdresses[],6,FALSE)</f>
        <v>11208</v>
      </c>
      <c r="M46" s="7" t="str">
        <f>VLOOKUP(G46,AllAdresses[],7,FALSE)</f>
        <v>894 Fountain Avenue, Brooklyn, NY, 11208</v>
      </c>
    </row>
    <row r="47" spans="1:13" x14ac:dyDescent="0.35">
      <c r="A47" s="8" t="s">
        <v>476</v>
      </c>
      <c r="B47" s="8" t="s">
        <v>477</v>
      </c>
      <c r="C47" s="8" t="s">
        <v>478</v>
      </c>
      <c r="D47" s="8" t="s">
        <v>479</v>
      </c>
      <c r="E47" s="8" t="s">
        <v>480</v>
      </c>
      <c r="F47" s="8" t="s">
        <v>481</v>
      </c>
      <c r="G47" s="8" t="s">
        <v>16</v>
      </c>
      <c r="H47" s="9">
        <v>43899</v>
      </c>
      <c r="I47" s="7" t="str">
        <f>VLOOKUP(G47,AllAdresses[],3,FALSE)</f>
        <v>894 Fountain Avenue</v>
      </c>
      <c r="J47" s="7" t="str">
        <f>VLOOKUP(G47,AllAdresses[],4,FALSE)</f>
        <v>Brooklyn</v>
      </c>
      <c r="K47" s="7" t="str">
        <f>VLOOKUP(G47,AllAdresses[],5,FALSE)</f>
        <v>NY</v>
      </c>
      <c r="L47" s="7" t="str">
        <f>VLOOKUP(G47,AllAdresses[],6,FALSE)</f>
        <v>11208</v>
      </c>
      <c r="M47" s="7" t="str">
        <f>VLOOKUP(G47,AllAdresses[],7,FALSE)</f>
        <v>894 Fountain Avenue, Brooklyn, NY, 11208</v>
      </c>
    </row>
    <row r="48" spans="1:13" x14ac:dyDescent="0.35">
      <c r="A48" s="8" t="s">
        <v>385</v>
      </c>
      <c r="B48" s="8" t="s">
        <v>386</v>
      </c>
      <c r="C48" s="8" t="s">
        <v>387</v>
      </c>
      <c r="D48" s="8" t="s">
        <v>388</v>
      </c>
      <c r="E48" s="8" t="s">
        <v>389</v>
      </c>
      <c r="F48" s="8" t="s">
        <v>390</v>
      </c>
      <c r="G48" s="8" t="s">
        <v>16</v>
      </c>
      <c r="H48" s="9">
        <v>43887</v>
      </c>
      <c r="I48" s="7" t="str">
        <f>VLOOKUP(G48,AllAdresses[],3,FALSE)</f>
        <v>894 Fountain Avenue</v>
      </c>
      <c r="J48" s="7" t="str">
        <f>VLOOKUP(G48,AllAdresses[],4,FALSE)</f>
        <v>Brooklyn</v>
      </c>
      <c r="K48" s="7" t="str">
        <f>VLOOKUP(G48,AllAdresses[],5,FALSE)</f>
        <v>NY</v>
      </c>
      <c r="L48" s="7" t="str">
        <f>VLOOKUP(G48,AllAdresses[],6,FALSE)</f>
        <v>11208</v>
      </c>
      <c r="M48" s="7" t="str">
        <f>VLOOKUP(G48,AllAdresses[],7,FALSE)</f>
        <v>894 Fountain Avenue, Brooklyn, NY, 11208</v>
      </c>
    </row>
    <row r="49" spans="1:13" x14ac:dyDescent="0.35">
      <c r="A49" s="8" t="s">
        <v>397</v>
      </c>
      <c r="B49" s="8" t="s">
        <v>398</v>
      </c>
      <c r="C49" s="8" t="s">
        <v>399</v>
      </c>
      <c r="D49" s="8" t="s">
        <v>400</v>
      </c>
      <c r="E49" s="8" t="s">
        <v>401</v>
      </c>
      <c r="F49" s="8" t="s">
        <v>402</v>
      </c>
      <c r="G49" s="8" t="s">
        <v>16</v>
      </c>
      <c r="H49" s="9">
        <v>43887</v>
      </c>
      <c r="I49" s="7" t="str">
        <f>VLOOKUP(G49,AllAdresses[],3,FALSE)</f>
        <v>894 Fountain Avenue</v>
      </c>
      <c r="J49" s="7" t="str">
        <f>VLOOKUP(G49,AllAdresses[],4,FALSE)</f>
        <v>Brooklyn</v>
      </c>
      <c r="K49" s="7" t="str">
        <f>VLOOKUP(G49,AllAdresses[],5,FALSE)</f>
        <v>NY</v>
      </c>
      <c r="L49" s="7" t="str">
        <f>VLOOKUP(G49,AllAdresses[],6,FALSE)</f>
        <v>11208</v>
      </c>
      <c r="M49" s="7" t="str">
        <f>VLOOKUP(G49,AllAdresses[],7,FALSE)</f>
        <v>894 Fountain Avenue, Brooklyn, NY, 11208</v>
      </c>
    </row>
    <row r="50" spans="1:13" x14ac:dyDescent="0.35">
      <c r="A50" s="8" t="s">
        <v>391</v>
      </c>
      <c r="B50" s="8" t="s">
        <v>392</v>
      </c>
      <c r="C50" s="8" t="s">
        <v>393</v>
      </c>
      <c r="D50" s="8" t="s">
        <v>394</v>
      </c>
      <c r="E50" s="8" t="s">
        <v>395</v>
      </c>
      <c r="F50" s="8" t="s">
        <v>396</v>
      </c>
      <c r="G50" s="8" t="s">
        <v>16</v>
      </c>
      <c r="H50" s="9">
        <v>43886</v>
      </c>
      <c r="I50" s="7" t="str">
        <f>VLOOKUP(G50,AllAdresses[],3,FALSE)</f>
        <v>894 Fountain Avenue</v>
      </c>
      <c r="J50" s="7" t="str">
        <f>VLOOKUP(G50,AllAdresses[],4,FALSE)</f>
        <v>Brooklyn</v>
      </c>
      <c r="K50" s="7" t="str">
        <f>VLOOKUP(G50,AllAdresses[],5,FALSE)</f>
        <v>NY</v>
      </c>
      <c r="L50" s="7" t="str">
        <f>VLOOKUP(G50,AllAdresses[],6,FALSE)</f>
        <v>11208</v>
      </c>
      <c r="M50" s="7" t="str">
        <f>VLOOKUP(G50,AllAdresses[],7,FALSE)</f>
        <v>894 Fountain Avenue, Brooklyn, NY, 11208</v>
      </c>
    </row>
    <row r="51" spans="1:13" x14ac:dyDescent="0.35">
      <c r="A51" s="8" t="s">
        <v>285</v>
      </c>
      <c r="B51" s="8" t="s">
        <v>286</v>
      </c>
      <c r="C51" s="8" t="s">
        <v>287</v>
      </c>
      <c r="D51" s="8" t="s">
        <v>288</v>
      </c>
      <c r="E51" s="8"/>
      <c r="F51" s="8" t="s">
        <v>289</v>
      </c>
      <c r="G51" s="8" t="s">
        <v>16</v>
      </c>
      <c r="H51" s="9">
        <v>43874</v>
      </c>
      <c r="I51" s="7" t="str">
        <f>VLOOKUP(G51,AllAdresses[],3,FALSE)</f>
        <v>894 Fountain Avenue</v>
      </c>
      <c r="J51" s="7" t="str">
        <f>VLOOKUP(G51,AllAdresses[],4,FALSE)</f>
        <v>Brooklyn</v>
      </c>
      <c r="K51" s="7" t="str">
        <f>VLOOKUP(G51,AllAdresses[],5,FALSE)</f>
        <v>NY</v>
      </c>
      <c r="L51" s="7" t="str">
        <f>VLOOKUP(G51,AllAdresses[],6,FALSE)</f>
        <v>11208</v>
      </c>
      <c r="M51" s="7" t="str">
        <f>VLOOKUP(G51,AllAdresses[],7,FALSE)</f>
        <v>894 Fountain Avenue, Brooklyn, NY, 11208</v>
      </c>
    </row>
    <row r="52" spans="1:13" x14ac:dyDescent="0.35">
      <c r="A52" s="8" t="s">
        <v>290</v>
      </c>
      <c r="B52" s="8" t="s">
        <v>291</v>
      </c>
      <c r="C52" s="8" t="s">
        <v>292</v>
      </c>
      <c r="D52" s="8" t="s">
        <v>293</v>
      </c>
      <c r="E52" s="8"/>
      <c r="F52" s="8" t="s">
        <v>294</v>
      </c>
      <c r="G52" s="8" t="s">
        <v>16</v>
      </c>
      <c r="H52" s="9">
        <v>43874</v>
      </c>
      <c r="I52" s="7" t="str">
        <f>VLOOKUP(G52,AllAdresses[],3,FALSE)</f>
        <v>894 Fountain Avenue</v>
      </c>
      <c r="J52" s="7" t="str">
        <f>VLOOKUP(G52,AllAdresses[],4,FALSE)</f>
        <v>Brooklyn</v>
      </c>
      <c r="K52" s="7" t="str">
        <f>VLOOKUP(G52,AllAdresses[],5,FALSE)</f>
        <v>NY</v>
      </c>
      <c r="L52" s="7" t="str">
        <f>VLOOKUP(G52,AllAdresses[],6,FALSE)</f>
        <v>11208</v>
      </c>
      <c r="M52" s="7" t="str">
        <f>VLOOKUP(G52,AllAdresses[],7,FALSE)</f>
        <v>894 Fountain Avenue, Brooklyn, NY, 11208</v>
      </c>
    </row>
    <row r="53" spans="1:13" x14ac:dyDescent="0.35">
      <c r="A53" s="8" t="s">
        <v>220</v>
      </c>
      <c r="B53" s="8" t="s">
        <v>221</v>
      </c>
      <c r="C53" s="8" t="s">
        <v>222</v>
      </c>
      <c r="D53" s="8" t="s">
        <v>223</v>
      </c>
      <c r="E53" s="8" t="s">
        <v>224</v>
      </c>
      <c r="F53" s="8" t="s">
        <v>225</v>
      </c>
      <c r="G53" s="8" t="s">
        <v>16</v>
      </c>
      <c r="H53" s="9">
        <v>43861</v>
      </c>
      <c r="I53" s="7" t="str">
        <f>VLOOKUP(G53,AllAdresses[],3,FALSE)</f>
        <v>894 Fountain Avenue</v>
      </c>
      <c r="J53" s="7" t="str">
        <f>VLOOKUP(G53,AllAdresses[],4,FALSE)</f>
        <v>Brooklyn</v>
      </c>
      <c r="K53" s="7" t="str">
        <f>VLOOKUP(G53,AllAdresses[],5,FALSE)</f>
        <v>NY</v>
      </c>
      <c r="L53" s="7" t="str">
        <f>VLOOKUP(G53,AllAdresses[],6,FALSE)</f>
        <v>11208</v>
      </c>
      <c r="M53" s="7" t="str">
        <f>VLOOKUP(G53,AllAdresses[],7,FALSE)</f>
        <v>894 Fountain Avenue, Brooklyn, NY, 11208</v>
      </c>
    </row>
    <row r="54" spans="1:13" x14ac:dyDescent="0.35">
      <c r="A54" s="8" t="s">
        <v>214</v>
      </c>
      <c r="B54" s="8" t="s">
        <v>215</v>
      </c>
      <c r="C54" s="8" t="s">
        <v>216</v>
      </c>
      <c r="D54" s="8" t="s">
        <v>217</v>
      </c>
      <c r="E54" s="8" t="s">
        <v>218</v>
      </c>
      <c r="F54" s="8" t="s">
        <v>219</v>
      </c>
      <c r="G54" s="8" t="s">
        <v>16</v>
      </c>
      <c r="H54" s="9">
        <v>43860</v>
      </c>
      <c r="I54" s="7" t="str">
        <f>VLOOKUP(G54,AllAdresses[],3,FALSE)</f>
        <v>894 Fountain Avenue</v>
      </c>
      <c r="J54" s="7" t="str">
        <f>VLOOKUP(G54,AllAdresses[],4,FALSE)</f>
        <v>Brooklyn</v>
      </c>
      <c r="K54" s="7" t="str">
        <f>VLOOKUP(G54,AllAdresses[],5,FALSE)</f>
        <v>NY</v>
      </c>
      <c r="L54" s="7" t="str">
        <f>VLOOKUP(G54,AllAdresses[],6,FALSE)</f>
        <v>11208</v>
      </c>
      <c r="M54" s="7" t="str">
        <f>VLOOKUP(G54,AllAdresses[],7,FALSE)</f>
        <v>894 Fountain Avenue, Brooklyn, NY, 11208</v>
      </c>
    </row>
    <row r="55" spans="1:13" x14ac:dyDescent="0.35">
      <c r="A55" s="8" t="s">
        <v>226</v>
      </c>
      <c r="B55" s="8" t="s">
        <v>227</v>
      </c>
      <c r="C55" s="8" t="s">
        <v>228</v>
      </c>
      <c r="D55" s="8" t="s">
        <v>229</v>
      </c>
      <c r="E55" s="8"/>
      <c r="F55" s="8" t="s">
        <v>177</v>
      </c>
      <c r="G55" s="8" t="s">
        <v>16</v>
      </c>
      <c r="H55" s="9">
        <v>43860</v>
      </c>
      <c r="I55" s="7" t="str">
        <f>VLOOKUP(G55,AllAdresses[],3,FALSE)</f>
        <v>894 Fountain Avenue</v>
      </c>
      <c r="J55" s="7" t="str">
        <f>VLOOKUP(G55,AllAdresses[],4,FALSE)</f>
        <v>Brooklyn</v>
      </c>
      <c r="K55" s="7" t="str">
        <f>VLOOKUP(G55,AllAdresses[],5,FALSE)</f>
        <v>NY</v>
      </c>
      <c r="L55" s="7" t="str">
        <f>VLOOKUP(G55,AllAdresses[],6,FALSE)</f>
        <v>11208</v>
      </c>
      <c r="M55" s="7" t="str">
        <f>VLOOKUP(G55,AllAdresses[],7,FALSE)</f>
        <v>894 Fountain Avenue, Brooklyn, NY, 11208</v>
      </c>
    </row>
    <row r="56" spans="1:13" x14ac:dyDescent="0.35">
      <c r="A56" s="8" t="s">
        <v>10</v>
      </c>
      <c r="B56" s="8" t="s">
        <v>11</v>
      </c>
      <c r="C56" s="8" t="s">
        <v>12</v>
      </c>
      <c r="D56" s="8" t="s">
        <v>13</v>
      </c>
      <c r="E56" s="8" t="s">
        <v>14</v>
      </c>
      <c r="F56" s="8" t="s">
        <v>15</v>
      </c>
      <c r="G56" s="8" t="s">
        <v>16</v>
      </c>
      <c r="H56" s="9">
        <v>43843</v>
      </c>
      <c r="I56" s="7" t="str">
        <f>VLOOKUP(G56,AllAdresses[],3,FALSE)</f>
        <v>894 Fountain Avenue</v>
      </c>
      <c r="J56" s="7" t="str">
        <f>VLOOKUP(G56,AllAdresses[],4,FALSE)</f>
        <v>Brooklyn</v>
      </c>
      <c r="K56" s="7" t="str">
        <f>VLOOKUP(G56,AllAdresses[],5,FALSE)</f>
        <v>NY</v>
      </c>
      <c r="L56" s="7" t="str">
        <f>VLOOKUP(G56,AllAdresses[],6,FALSE)</f>
        <v>11208</v>
      </c>
      <c r="M56" s="7" t="str">
        <f>VLOOKUP(G56,AllAdresses[],7,FALSE)</f>
        <v>894 Fountain Avenue, Brooklyn, NY, 11208</v>
      </c>
    </row>
    <row r="57" spans="1:13" x14ac:dyDescent="0.35">
      <c r="A57" s="8" t="s">
        <v>87</v>
      </c>
      <c r="B57" s="8" t="s">
        <v>88</v>
      </c>
      <c r="C57" s="8" t="s">
        <v>89</v>
      </c>
      <c r="D57" s="8" t="s">
        <v>90</v>
      </c>
      <c r="E57" s="8" t="s">
        <v>91</v>
      </c>
      <c r="F57" s="8" t="s">
        <v>92</v>
      </c>
      <c r="G57" s="8" t="s">
        <v>16</v>
      </c>
      <c r="H57" s="9">
        <v>43843</v>
      </c>
      <c r="I57" s="7" t="str">
        <f>VLOOKUP(G57,AllAdresses[],3,FALSE)</f>
        <v>894 Fountain Avenue</v>
      </c>
      <c r="J57" s="7" t="str">
        <f>VLOOKUP(G57,AllAdresses[],4,FALSE)</f>
        <v>Brooklyn</v>
      </c>
      <c r="K57" s="7" t="str">
        <f>VLOOKUP(G57,AllAdresses[],5,FALSE)</f>
        <v>NY</v>
      </c>
      <c r="L57" s="7" t="str">
        <f>VLOOKUP(G57,AllAdresses[],6,FALSE)</f>
        <v>11208</v>
      </c>
      <c r="M57" s="7" t="str">
        <f>VLOOKUP(G57,AllAdresses[],7,FALSE)</f>
        <v>894 Fountain Avenue, Brooklyn, NY, 11208</v>
      </c>
    </row>
    <row r="58" spans="1:13" x14ac:dyDescent="0.35">
      <c r="A58" s="8" t="s">
        <v>93</v>
      </c>
      <c r="B58" s="8" t="s">
        <v>94</v>
      </c>
      <c r="C58" s="8" t="s">
        <v>95</v>
      </c>
      <c r="D58" s="8" t="s">
        <v>96</v>
      </c>
      <c r="E58" s="8" t="s">
        <v>97</v>
      </c>
      <c r="F58" s="8" t="s">
        <v>98</v>
      </c>
      <c r="G58" s="8" t="s">
        <v>16</v>
      </c>
      <c r="H58" s="9">
        <v>43843</v>
      </c>
      <c r="I58" s="7" t="str">
        <f>VLOOKUP(G58,AllAdresses[],3,FALSE)</f>
        <v>894 Fountain Avenue</v>
      </c>
      <c r="J58" s="7" t="str">
        <f>VLOOKUP(G58,AllAdresses[],4,FALSE)</f>
        <v>Brooklyn</v>
      </c>
      <c r="K58" s="7" t="str">
        <f>VLOOKUP(G58,AllAdresses[],5,FALSE)</f>
        <v>NY</v>
      </c>
      <c r="L58" s="7" t="str">
        <f>VLOOKUP(G58,AllAdresses[],6,FALSE)</f>
        <v>11208</v>
      </c>
      <c r="M58" s="7" t="str">
        <f>VLOOKUP(G58,AllAdresses[],7,FALSE)</f>
        <v>894 Fountain Avenue, Brooklyn, NY, 11208</v>
      </c>
    </row>
    <row r="59" spans="1:13" x14ac:dyDescent="0.35">
      <c r="A59" s="8" t="s">
        <v>867</v>
      </c>
      <c r="B59" s="8" t="s">
        <v>868</v>
      </c>
      <c r="C59" s="8" t="s">
        <v>869</v>
      </c>
      <c r="D59" s="8" t="s">
        <v>870</v>
      </c>
      <c r="E59" s="8"/>
      <c r="F59" s="8"/>
      <c r="G59" s="8" t="s">
        <v>822</v>
      </c>
      <c r="H59" s="9">
        <v>43977</v>
      </c>
      <c r="I59" s="7" t="str">
        <f>VLOOKUP(G59,AllAdresses[],3,FALSE)</f>
        <v>82-41 Parsons Blvd</v>
      </c>
      <c r="J59" s="7" t="str">
        <f>VLOOKUP(G59,AllAdresses[],4,FALSE)</f>
        <v>Queens</v>
      </c>
      <c r="K59" s="7" t="str">
        <f>VLOOKUP(G59,AllAdresses[],5,FALSE)</f>
        <v>NY</v>
      </c>
      <c r="L59" s="7" t="str">
        <f>VLOOKUP(G59,AllAdresses[],6,FALSE)</f>
        <v>11432</v>
      </c>
      <c r="M59" s="7" t="str">
        <f>VLOOKUP(G59,AllAdresses[],7,FALSE)</f>
        <v>82-41 Parsons Blvd, Queens, NY, 11432</v>
      </c>
    </row>
    <row r="60" spans="1:13" x14ac:dyDescent="0.35">
      <c r="A60" s="8" t="s">
        <v>818</v>
      </c>
      <c r="B60" s="8" t="s">
        <v>819</v>
      </c>
      <c r="C60" s="8" t="s">
        <v>820</v>
      </c>
      <c r="D60" s="8" t="s">
        <v>821</v>
      </c>
      <c r="E60" s="8"/>
      <c r="F60" s="8"/>
      <c r="G60" s="8" t="s">
        <v>822</v>
      </c>
      <c r="H60" s="9">
        <v>43969</v>
      </c>
      <c r="I60" s="7" t="str">
        <f>VLOOKUP(G60,AllAdresses[],3,FALSE)</f>
        <v>82-41 Parsons Blvd</v>
      </c>
      <c r="J60" s="7" t="str">
        <f>VLOOKUP(G60,AllAdresses[],4,FALSE)</f>
        <v>Queens</v>
      </c>
      <c r="K60" s="7" t="str">
        <f>VLOOKUP(G60,AllAdresses[],5,FALSE)</f>
        <v>NY</v>
      </c>
      <c r="L60" s="7" t="str">
        <f>VLOOKUP(G60,AllAdresses[],6,FALSE)</f>
        <v>11432</v>
      </c>
      <c r="M60" s="7" t="str">
        <f>VLOOKUP(G60,AllAdresses[],7,FALSE)</f>
        <v>82-41 Parsons Blvd, Queens, NY, 11432</v>
      </c>
    </row>
    <row r="61" spans="1:13" x14ac:dyDescent="0.35">
      <c r="A61" s="8" t="s">
        <v>823</v>
      </c>
      <c r="B61" s="8" t="s">
        <v>824</v>
      </c>
      <c r="C61" s="8" t="s">
        <v>825</v>
      </c>
      <c r="D61" s="8" t="s">
        <v>826</v>
      </c>
      <c r="E61" s="8"/>
      <c r="F61" s="8"/>
      <c r="G61" s="8" t="s">
        <v>822</v>
      </c>
      <c r="H61" s="9">
        <v>43969</v>
      </c>
      <c r="I61" s="7" t="str">
        <f>VLOOKUP(G61,AllAdresses[],3,FALSE)</f>
        <v>82-41 Parsons Blvd</v>
      </c>
      <c r="J61" s="7" t="str">
        <f>VLOOKUP(G61,AllAdresses[],4,FALSE)</f>
        <v>Queens</v>
      </c>
      <c r="K61" s="7" t="str">
        <f>VLOOKUP(G61,AllAdresses[],5,FALSE)</f>
        <v>NY</v>
      </c>
      <c r="L61" s="7" t="str">
        <f>VLOOKUP(G61,AllAdresses[],6,FALSE)</f>
        <v>11432</v>
      </c>
      <c r="M61" s="7" t="str">
        <f>VLOOKUP(G61,AllAdresses[],7,FALSE)</f>
        <v>82-41 Parsons Blvd, Queens, NY, 11432</v>
      </c>
    </row>
    <row r="62" spans="1:13" x14ac:dyDescent="0.35">
      <c r="A62" s="8" t="s">
        <v>844</v>
      </c>
      <c r="B62" s="8" t="s">
        <v>845</v>
      </c>
      <c r="C62" s="8" t="s">
        <v>846</v>
      </c>
      <c r="D62" s="8" t="s">
        <v>847</v>
      </c>
      <c r="E62" s="8"/>
      <c r="F62" s="8"/>
      <c r="G62" s="8" t="s">
        <v>822</v>
      </c>
      <c r="H62" s="9">
        <v>43965</v>
      </c>
      <c r="I62" s="7" t="str">
        <f>VLOOKUP(G62,AllAdresses[],3,FALSE)</f>
        <v>82-41 Parsons Blvd</v>
      </c>
      <c r="J62" s="7" t="str">
        <f>VLOOKUP(G62,AllAdresses[],4,FALSE)</f>
        <v>Queens</v>
      </c>
      <c r="K62" s="7" t="str">
        <f>VLOOKUP(G62,AllAdresses[],5,FALSE)</f>
        <v>NY</v>
      </c>
      <c r="L62" s="7" t="str">
        <f>VLOOKUP(G62,AllAdresses[],6,FALSE)</f>
        <v>11432</v>
      </c>
      <c r="M62" s="7" t="str">
        <f>VLOOKUP(G62,AllAdresses[],7,FALSE)</f>
        <v>82-41 Parsons Blvd, Queens, NY, 11432</v>
      </c>
    </row>
    <row r="63" spans="1:13" x14ac:dyDescent="0.35">
      <c r="A63" s="8" t="s">
        <v>857</v>
      </c>
      <c r="B63" s="8" t="s">
        <v>858</v>
      </c>
      <c r="C63" s="8" t="s">
        <v>859</v>
      </c>
      <c r="D63" s="8" t="s">
        <v>860</v>
      </c>
      <c r="E63" s="8"/>
      <c r="F63" s="8"/>
      <c r="G63" s="8" t="s">
        <v>79</v>
      </c>
      <c r="H63" s="9">
        <v>43977</v>
      </c>
      <c r="I63" s="7" t="str">
        <f>VLOOKUP(G63,AllAdresses[],3,FALSE)</f>
        <v>800 Flatbush Ave</v>
      </c>
      <c r="J63" s="7" t="str">
        <f>VLOOKUP(G63,AllAdresses[],4,FALSE)</f>
        <v>Brooklyn</v>
      </c>
      <c r="K63" s="7" t="str">
        <f>VLOOKUP(G63,AllAdresses[],5,FALSE)</f>
        <v>NY</v>
      </c>
      <c r="L63" s="7" t="str">
        <f>VLOOKUP(G63,AllAdresses[],6,FALSE)</f>
        <v>11226</v>
      </c>
      <c r="M63" s="7" t="str">
        <f>VLOOKUP(G63,AllAdresses[],7,FALSE)</f>
        <v>800 Flatbush Ave, Brooklyn, NY, 11226</v>
      </c>
    </row>
    <row r="64" spans="1:13" x14ac:dyDescent="0.35">
      <c r="A64" s="8" t="s">
        <v>827</v>
      </c>
      <c r="B64" s="8" t="s">
        <v>828</v>
      </c>
      <c r="C64" s="8" t="s">
        <v>829</v>
      </c>
      <c r="D64" s="8" t="s">
        <v>830</v>
      </c>
      <c r="E64" s="8"/>
      <c r="F64" s="8"/>
      <c r="G64" s="8" t="s">
        <v>79</v>
      </c>
      <c r="H64" s="9">
        <v>43969</v>
      </c>
      <c r="I64" s="7" t="str">
        <f>VLOOKUP(G64,AllAdresses[],3,FALSE)</f>
        <v>800 Flatbush Ave</v>
      </c>
      <c r="J64" s="7" t="str">
        <f>VLOOKUP(G64,AllAdresses[],4,FALSE)</f>
        <v>Brooklyn</v>
      </c>
      <c r="K64" s="7" t="str">
        <f>VLOOKUP(G64,AllAdresses[],5,FALSE)</f>
        <v>NY</v>
      </c>
      <c r="L64" s="7" t="str">
        <f>VLOOKUP(G64,AllAdresses[],6,FALSE)</f>
        <v>11226</v>
      </c>
      <c r="M64" s="7" t="str">
        <f>VLOOKUP(G64,AllAdresses[],7,FALSE)</f>
        <v>800 Flatbush Ave, Brooklyn, NY, 11226</v>
      </c>
    </row>
    <row r="65" spans="1:13" x14ac:dyDescent="0.35">
      <c r="A65" s="8" t="s">
        <v>748</v>
      </c>
      <c r="B65" s="8" t="s">
        <v>749</v>
      </c>
      <c r="C65" s="8" t="s">
        <v>750</v>
      </c>
      <c r="D65" s="8" t="s">
        <v>751</v>
      </c>
      <c r="E65" s="8" t="s">
        <v>752</v>
      </c>
      <c r="F65" s="8" t="s">
        <v>753</v>
      </c>
      <c r="G65" s="8" t="s">
        <v>79</v>
      </c>
      <c r="H65" s="9">
        <v>43958</v>
      </c>
      <c r="I65" s="7" t="str">
        <f>VLOOKUP(G65,AllAdresses[],3,FALSE)</f>
        <v>800 Flatbush Ave</v>
      </c>
      <c r="J65" s="7" t="str">
        <f>VLOOKUP(G65,AllAdresses[],4,FALSE)</f>
        <v>Brooklyn</v>
      </c>
      <c r="K65" s="7" t="str">
        <f>VLOOKUP(G65,AllAdresses[],5,FALSE)</f>
        <v>NY</v>
      </c>
      <c r="L65" s="7" t="str">
        <f>VLOOKUP(G65,AllAdresses[],6,FALSE)</f>
        <v>11226</v>
      </c>
      <c r="M65" s="7" t="str">
        <f>VLOOKUP(G65,AllAdresses[],7,FALSE)</f>
        <v>800 Flatbush Ave, Brooklyn, NY, 11226</v>
      </c>
    </row>
    <row r="66" spans="1:13" x14ac:dyDescent="0.35">
      <c r="A66" s="8" t="s">
        <v>512</v>
      </c>
      <c r="B66" s="8" t="s">
        <v>513</v>
      </c>
      <c r="C66" s="8" t="s">
        <v>514</v>
      </c>
      <c r="D66" s="8" t="s">
        <v>515</v>
      </c>
      <c r="E66" s="8" t="s">
        <v>516</v>
      </c>
      <c r="F66" s="8" t="s">
        <v>517</v>
      </c>
      <c r="G66" s="8" t="s">
        <v>79</v>
      </c>
      <c r="H66" s="9">
        <v>43906</v>
      </c>
      <c r="I66" s="7" t="str">
        <f>VLOOKUP(G66,AllAdresses[],3,FALSE)</f>
        <v>800 Flatbush Ave</v>
      </c>
      <c r="J66" s="7" t="str">
        <f>VLOOKUP(G66,AllAdresses[],4,FALSE)</f>
        <v>Brooklyn</v>
      </c>
      <c r="K66" s="7" t="str">
        <f>VLOOKUP(G66,AllAdresses[],5,FALSE)</f>
        <v>NY</v>
      </c>
      <c r="L66" s="7" t="str">
        <f>VLOOKUP(G66,AllAdresses[],6,FALSE)</f>
        <v>11226</v>
      </c>
      <c r="M66" s="7" t="str">
        <f>VLOOKUP(G66,AllAdresses[],7,FALSE)</f>
        <v>800 Flatbush Ave, Brooklyn, NY, 11226</v>
      </c>
    </row>
    <row r="67" spans="1:13" x14ac:dyDescent="0.35">
      <c r="A67" s="8" t="s">
        <v>73</v>
      </c>
      <c r="B67" s="8" t="s">
        <v>74</v>
      </c>
      <c r="C67" s="8" t="s">
        <v>75</v>
      </c>
      <c r="D67" s="8" t="s">
        <v>76</v>
      </c>
      <c r="E67" s="8" t="s">
        <v>77</v>
      </c>
      <c r="F67" s="8" t="s">
        <v>78</v>
      </c>
      <c r="G67" s="8" t="s">
        <v>79</v>
      </c>
      <c r="H67" s="9">
        <v>43840</v>
      </c>
      <c r="I67" s="7" t="str">
        <f>VLOOKUP(G67,AllAdresses[],3,FALSE)</f>
        <v>800 Flatbush Ave</v>
      </c>
      <c r="J67" s="7" t="str">
        <f>VLOOKUP(G67,AllAdresses[],4,FALSE)</f>
        <v>Brooklyn</v>
      </c>
      <c r="K67" s="7" t="str">
        <f>VLOOKUP(G67,AllAdresses[],5,FALSE)</f>
        <v>NY</v>
      </c>
      <c r="L67" s="7" t="str">
        <f>VLOOKUP(G67,AllAdresses[],6,FALSE)</f>
        <v>11226</v>
      </c>
      <c r="M67" s="7" t="str">
        <f>VLOOKUP(G67,AllAdresses[],7,FALSE)</f>
        <v>800 Flatbush Ave, Brooklyn, NY, 11226</v>
      </c>
    </row>
    <row r="68" spans="1:13" x14ac:dyDescent="0.35">
      <c r="A68" s="8" t="s">
        <v>465</v>
      </c>
      <c r="B68" s="8" t="s">
        <v>466</v>
      </c>
      <c r="C68" s="8" t="s">
        <v>467</v>
      </c>
      <c r="D68" s="8" t="s">
        <v>468</v>
      </c>
      <c r="E68" s="8" t="s">
        <v>469</v>
      </c>
      <c r="F68" s="8" t="s">
        <v>470</v>
      </c>
      <c r="G68" s="8" t="s">
        <v>275</v>
      </c>
      <c r="H68" s="9">
        <v>43896</v>
      </c>
      <c r="I68" s="7" t="str">
        <f>VLOOKUP(G68,AllAdresses[],3,FALSE)</f>
        <v>700 Manida St</v>
      </c>
      <c r="J68" s="7" t="str">
        <f>VLOOKUP(G68,AllAdresses[],4,FALSE)</f>
        <v>Bronx</v>
      </c>
      <c r="K68" s="7" t="str">
        <f>VLOOKUP(G68,AllAdresses[],5,FALSE)</f>
        <v>NY</v>
      </c>
      <c r="L68" s="7" t="str">
        <f>VLOOKUP(G68,AllAdresses[],6,FALSE)</f>
        <v>10474</v>
      </c>
      <c r="M68" s="7" t="str">
        <f>VLOOKUP(G68,AllAdresses[],7,FALSE)</f>
        <v>700 Manida St, Bronx, NY, 10474</v>
      </c>
    </row>
    <row r="69" spans="1:13" x14ac:dyDescent="0.35">
      <c r="A69" s="8" t="s">
        <v>359</v>
      </c>
      <c r="B69" s="8" t="s">
        <v>360</v>
      </c>
      <c r="C69" s="8" t="s">
        <v>361</v>
      </c>
      <c r="D69" s="8" t="s">
        <v>362</v>
      </c>
      <c r="E69" s="8" t="s">
        <v>363</v>
      </c>
      <c r="F69" s="8" t="s">
        <v>364</v>
      </c>
      <c r="G69" s="8" t="s">
        <v>275</v>
      </c>
      <c r="H69" s="9">
        <v>43885</v>
      </c>
      <c r="I69" s="7" t="str">
        <f>VLOOKUP(G69,AllAdresses[],3,FALSE)</f>
        <v>700 Manida St</v>
      </c>
      <c r="J69" s="7" t="str">
        <f>VLOOKUP(G69,AllAdresses[],4,FALSE)</f>
        <v>Bronx</v>
      </c>
      <c r="K69" s="7" t="str">
        <f>VLOOKUP(G69,AllAdresses[],5,FALSE)</f>
        <v>NY</v>
      </c>
      <c r="L69" s="7" t="str">
        <f>VLOOKUP(G69,AllAdresses[],6,FALSE)</f>
        <v>10474</v>
      </c>
      <c r="M69" s="7" t="str">
        <f>VLOOKUP(G69,AllAdresses[],7,FALSE)</f>
        <v>700 Manida St, Bronx, NY, 10474</v>
      </c>
    </row>
    <row r="70" spans="1:13" x14ac:dyDescent="0.35">
      <c r="A70" s="8" t="s">
        <v>269</v>
      </c>
      <c r="B70" s="8" t="s">
        <v>270</v>
      </c>
      <c r="C70" s="8" t="s">
        <v>271</v>
      </c>
      <c r="D70" s="8" t="s">
        <v>272</v>
      </c>
      <c r="E70" s="8" t="s">
        <v>273</v>
      </c>
      <c r="F70" s="8" t="s">
        <v>274</v>
      </c>
      <c r="G70" s="8" t="s">
        <v>275</v>
      </c>
      <c r="H70" s="9">
        <v>43867</v>
      </c>
      <c r="I70" s="7" t="str">
        <f>VLOOKUP(G70,AllAdresses[],3,FALSE)</f>
        <v>700 Manida St</v>
      </c>
      <c r="J70" s="7" t="str">
        <f>VLOOKUP(G70,AllAdresses[],4,FALSE)</f>
        <v>Bronx</v>
      </c>
      <c r="K70" s="7" t="str">
        <f>VLOOKUP(G70,AllAdresses[],5,FALSE)</f>
        <v>NY</v>
      </c>
      <c r="L70" s="7" t="str">
        <f>VLOOKUP(G70,AllAdresses[],6,FALSE)</f>
        <v>10474</v>
      </c>
      <c r="M70" s="7" t="str">
        <f>VLOOKUP(G70,AllAdresses[],7,FALSE)</f>
        <v>700 Manida St, Bronx, NY, 10474</v>
      </c>
    </row>
    <row r="71" spans="1:13" x14ac:dyDescent="0.35">
      <c r="A71" s="8" t="s">
        <v>896</v>
      </c>
      <c r="B71" s="8" t="s">
        <v>897</v>
      </c>
      <c r="C71" s="8" t="s">
        <v>898</v>
      </c>
      <c r="D71" s="8" t="s">
        <v>899</v>
      </c>
      <c r="E71" s="8"/>
      <c r="F71" s="8"/>
      <c r="G71" s="8" t="s">
        <v>523</v>
      </c>
      <c r="H71" s="9">
        <v>43985</v>
      </c>
      <c r="I71" s="7" t="str">
        <f>VLOOKUP(G71,AllAdresses[],3,FALSE)</f>
        <v>600 Bergen Ave</v>
      </c>
      <c r="J71" s="7" t="str">
        <f>VLOOKUP(G71,AllAdresses[],4,FALSE)</f>
        <v>Bronx</v>
      </c>
      <c r="K71" s="7" t="str">
        <f>VLOOKUP(G71,AllAdresses[],5,FALSE)</f>
        <v>NY</v>
      </c>
      <c r="L71" s="7" t="str">
        <f>VLOOKUP(G71,AllAdresses[],6,FALSE)</f>
        <v>10455</v>
      </c>
      <c r="M71" s="7" t="str">
        <f>VLOOKUP(G71,AllAdresses[],7,FALSE)</f>
        <v>600 Bergen Ave, Bronx, NY, 10455</v>
      </c>
    </row>
    <row r="72" spans="1:13" x14ac:dyDescent="0.35">
      <c r="A72" s="8" t="s">
        <v>900</v>
      </c>
      <c r="B72" s="8" t="s">
        <v>901</v>
      </c>
      <c r="C72" s="8" t="s">
        <v>902</v>
      </c>
      <c r="D72" s="8" t="s">
        <v>903</v>
      </c>
      <c r="E72" s="8" t="s">
        <v>904</v>
      </c>
      <c r="F72" s="8" t="s">
        <v>905</v>
      </c>
      <c r="G72" s="8" t="s">
        <v>523</v>
      </c>
      <c r="H72" s="9">
        <v>43985</v>
      </c>
      <c r="I72" s="7" t="str">
        <f>VLOOKUP(G72,AllAdresses[],3,FALSE)</f>
        <v>600 Bergen Ave</v>
      </c>
      <c r="J72" s="7" t="str">
        <f>VLOOKUP(G72,AllAdresses[],4,FALSE)</f>
        <v>Bronx</v>
      </c>
      <c r="K72" s="7" t="str">
        <f>VLOOKUP(G72,AllAdresses[],5,FALSE)</f>
        <v>NY</v>
      </c>
      <c r="L72" s="7" t="str">
        <f>VLOOKUP(G72,AllAdresses[],6,FALSE)</f>
        <v>10455</v>
      </c>
      <c r="M72" s="7" t="str">
        <f>VLOOKUP(G72,AllAdresses[],7,FALSE)</f>
        <v>600 Bergen Ave, Bronx, NY, 10455</v>
      </c>
    </row>
    <row r="73" spans="1:13" x14ac:dyDescent="0.35">
      <c r="A73" s="8" t="s">
        <v>871</v>
      </c>
      <c r="B73" s="8" t="s">
        <v>872</v>
      </c>
      <c r="C73" s="8" t="s">
        <v>873</v>
      </c>
      <c r="D73" s="8" t="s">
        <v>874</v>
      </c>
      <c r="E73" s="8"/>
      <c r="F73" s="8"/>
      <c r="G73" s="8" t="s">
        <v>523</v>
      </c>
      <c r="H73" s="9">
        <v>43979</v>
      </c>
      <c r="I73" s="7" t="str">
        <f>VLOOKUP(G73,AllAdresses[],3,FALSE)</f>
        <v>600 Bergen Ave</v>
      </c>
      <c r="J73" s="7" t="str">
        <f>VLOOKUP(G73,AllAdresses[],4,FALSE)</f>
        <v>Bronx</v>
      </c>
      <c r="K73" s="7" t="str">
        <f>VLOOKUP(G73,AllAdresses[],5,FALSE)</f>
        <v>NY</v>
      </c>
      <c r="L73" s="7" t="str">
        <f>VLOOKUP(G73,AllAdresses[],6,FALSE)</f>
        <v>10455</v>
      </c>
      <c r="M73" s="7" t="str">
        <f>VLOOKUP(G73,AllAdresses[],7,FALSE)</f>
        <v>600 Bergen Ave, Bronx, NY, 10455</v>
      </c>
    </row>
    <row r="74" spans="1:13" x14ac:dyDescent="0.35">
      <c r="A74" s="8" t="s">
        <v>875</v>
      </c>
      <c r="B74" s="8" t="s">
        <v>876</v>
      </c>
      <c r="C74" s="8" t="s">
        <v>877</v>
      </c>
      <c r="D74" s="8" t="s">
        <v>878</v>
      </c>
      <c r="E74" s="8" t="s">
        <v>879</v>
      </c>
      <c r="F74" s="8" t="s">
        <v>880</v>
      </c>
      <c r="G74" s="8" t="s">
        <v>523</v>
      </c>
      <c r="H74" s="9">
        <v>43979</v>
      </c>
      <c r="I74" s="7" t="str">
        <f>VLOOKUP(G74,AllAdresses[],3,FALSE)</f>
        <v>600 Bergen Ave</v>
      </c>
      <c r="J74" s="7" t="str">
        <f>VLOOKUP(G74,AllAdresses[],4,FALSE)</f>
        <v>Bronx</v>
      </c>
      <c r="K74" s="7" t="str">
        <f>VLOOKUP(G74,AllAdresses[],5,FALSE)</f>
        <v>NY</v>
      </c>
      <c r="L74" s="7" t="str">
        <f>VLOOKUP(G74,AllAdresses[],6,FALSE)</f>
        <v>10455</v>
      </c>
      <c r="M74" s="7" t="str">
        <f>VLOOKUP(G74,AllAdresses[],7,FALSE)</f>
        <v>600 Bergen Ave, Bronx, NY, 10455</v>
      </c>
    </row>
    <row r="75" spans="1:13" x14ac:dyDescent="0.35">
      <c r="A75" s="8" t="s">
        <v>881</v>
      </c>
      <c r="B75" s="8" t="s">
        <v>882</v>
      </c>
      <c r="C75" s="8" t="s">
        <v>883</v>
      </c>
      <c r="D75" s="8" t="s">
        <v>884</v>
      </c>
      <c r="E75" s="8"/>
      <c r="F75" s="8" t="s">
        <v>885</v>
      </c>
      <c r="G75" s="8" t="s">
        <v>523</v>
      </c>
      <c r="H75" s="9">
        <v>43979</v>
      </c>
      <c r="I75" s="7" t="str">
        <f>VLOOKUP(G75,AllAdresses[],3,FALSE)</f>
        <v>600 Bergen Ave</v>
      </c>
      <c r="J75" s="7" t="str">
        <f>VLOOKUP(G75,AllAdresses[],4,FALSE)</f>
        <v>Bronx</v>
      </c>
      <c r="K75" s="7" t="str">
        <f>VLOOKUP(G75,AllAdresses[],5,FALSE)</f>
        <v>NY</v>
      </c>
      <c r="L75" s="7" t="str">
        <f>VLOOKUP(G75,AllAdresses[],6,FALSE)</f>
        <v>10455</v>
      </c>
      <c r="M75" s="7" t="str">
        <f>VLOOKUP(G75,AllAdresses[],7,FALSE)</f>
        <v>600 Bergen Ave, Bronx, NY, 10455</v>
      </c>
    </row>
    <row r="76" spans="1:13" x14ac:dyDescent="0.35">
      <c r="A76" s="8" t="s">
        <v>886</v>
      </c>
      <c r="B76" s="8" t="s">
        <v>887</v>
      </c>
      <c r="C76" s="8" t="s">
        <v>888</v>
      </c>
      <c r="D76" s="8" t="s">
        <v>889</v>
      </c>
      <c r="E76" s="8" t="s">
        <v>890</v>
      </c>
      <c r="F76" s="8" t="s">
        <v>891</v>
      </c>
      <c r="G76" s="8" t="s">
        <v>523</v>
      </c>
      <c r="H76" s="9">
        <v>43979</v>
      </c>
      <c r="I76" s="7" t="str">
        <f>VLOOKUP(G76,AllAdresses[],3,FALSE)</f>
        <v>600 Bergen Ave</v>
      </c>
      <c r="J76" s="7" t="str">
        <f>VLOOKUP(G76,AllAdresses[],4,FALSE)</f>
        <v>Bronx</v>
      </c>
      <c r="K76" s="7" t="str">
        <f>VLOOKUP(G76,AllAdresses[],5,FALSE)</f>
        <v>NY</v>
      </c>
      <c r="L76" s="7" t="str">
        <f>VLOOKUP(G76,AllAdresses[],6,FALSE)</f>
        <v>10455</v>
      </c>
      <c r="M76" s="7" t="str">
        <f>VLOOKUP(G76,AllAdresses[],7,FALSE)</f>
        <v>600 Bergen Ave, Bronx, NY, 10455</v>
      </c>
    </row>
    <row r="77" spans="1:13" x14ac:dyDescent="0.35">
      <c r="A77" s="8" t="s">
        <v>892</v>
      </c>
      <c r="B77" s="8" t="s">
        <v>893</v>
      </c>
      <c r="C77" s="8" t="s">
        <v>894</v>
      </c>
      <c r="D77" s="8" t="s">
        <v>895</v>
      </c>
      <c r="E77" s="8"/>
      <c r="F77" s="8"/>
      <c r="G77" s="8" t="s">
        <v>523</v>
      </c>
      <c r="H77" s="9">
        <v>43979</v>
      </c>
      <c r="I77" s="7" t="str">
        <f>VLOOKUP(G77,AllAdresses[],3,FALSE)</f>
        <v>600 Bergen Ave</v>
      </c>
      <c r="J77" s="7" t="str">
        <f>VLOOKUP(G77,AllAdresses[],4,FALSE)</f>
        <v>Bronx</v>
      </c>
      <c r="K77" s="7" t="str">
        <f>VLOOKUP(G77,AllAdresses[],5,FALSE)</f>
        <v>NY</v>
      </c>
      <c r="L77" s="7" t="str">
        <f>VLOOKUP(G77,AllAdresses[],6,FALSE)</f>
        <v>10455</v>
      </c>
      <c r="M77" s="7" t="str">
        <f>VLOOKUP(G77,AllAdresses[],7,FALSE)</f>
        <v>600 Bergen Ave, Bronx, NY, 10455</v>
      </c>
    </row>
    <row r="78" spans="1:13" x14ac:dyDescent="0.35">
      <c r="A78" s="8" t="s">
        <v>518</v>
      </c>
      <c r="B78" s="8" t="s">
        <v>519</v>
      </c>
      <c r="C78" s="8" t="s">
        <v>520</v>
      </c>
      <c r="D78" s="8" t="s">
        <v>521</v>
      </c>
      <c r="E78" s="8"/>
      <c r="F78" s="8" t="s">
        <v>522</v>
      </c>
      <c r="G78" s="8" t="s">
        <v>523</v>
      </c>
      <c r="H78" s="9">
        <v>43901</v>
      </c>
      <c r="I78" s="7" t="str">
        <f>VLOOKUP(G78,AllAdresses[],3,FALSE)</f>
        <v>600 Bergen Ave</v>
      </c>
      <c r="J78" s="7" t="str">
        <f>VLOOKUP(G78,AllAdresses[],4,FALSE)</f>
        <v>Bronx</v>
      </c>
      <c r="K78" s="7" t="str">
        <f>VLOOKUP(G78,AllAdresses[],5,FALSE)</f>
        <v>NY</v>
      </c>
      <c r="L78" s="7" t="str">
        <f>VLOOKUP(G78,AllAdresses[],6,FALSE)</f>
        <v>10455</v>
      </c>
      <c r="M78" s="7" t="str">
        <f>VLOOKUP(G78,AllAdresses[],7,FALSE)</f>
        <v>600 Bergen Ave, Bronx, NY, 10455</v>
      </c>
    </row>
    <row r="79" spans="1:13" x14ac:dyDescent="0.35">
      <c r="A79" s="8" t="s">
        <v>525</v>
      </c>
      <c r="B79" s="8" t="s">
        <v>526</v>
      </c>
      <c r="C79" s="8" t="s">
        <v>527</v>
      </c>
      <c r="D79" s="8" t="s">
        <v>528</v>
      </c>
      <c r="E79" s="8"/>
      <c r="F79" s="8" t="s">
        <v>529</v>
      </c>
      <c r="G79" s="8" t="s">
        <v>523</v>
      </c>
      <c r="H79" s="9">
        <v>43901</v>
      </c>
      <c r="I79" s="7" t="str">
        <f>VLOOKUP(G79,AllAdresses[],3,FALSE)</f>
        <v>600 Bergen Ave</v>
      </c>
      <c r="J79" s="7" t="str">
        <f>VLOOKUP(G79,AllAdresses[],4,FALSE)</f>
        <v>Bronx</v>
      </c>
      <c r="K79" s="7" t="str">
        <f>VLOOKUP(G79,AllAdresses[],5,FALSE)</f>
        <v>NY</v>
      </c>
      <c r="L79" s="7" t="str">
        <f>VLOOKUP(G79,AllAdresses[],6,FALSE)</f>
        <v>10455</v>
      </c>
      <c r="M79" s="7" t="str">
        <f>VLOOKUP(G79,AllAdresses[],7,FALSE)</f>
        <v>600 Bergen Ave, Bronx, NY, 10455</v>
      </c>
    </row>
    <row r="80" spans="1:13" x14ac:dyDescent="0.35">
      <c r="A80" s="8" t="s">
        <v>345</v>
      </c>
      <c r="B80" s="8" t="s">
        <v>346</v>
      </c>
      <c r="C80" s="8" t="s">
        <v>347</v>
      </c>
      <c r="D80" s="8" t="s">
        <v>348</v>
      </c>
      <c r="E80" s="8" t="s">
        <v>349</v>
      </c>
      <c r="F80" s="8" t="s">
        <v>350</v>
      </c>
      <c r="G80" s="8" t="s">
        <v>351</v>
      </c>
      <c r="H80" s="9">
        <v>43879</v>
      </c>
      <c r="I80" s="7" t="str">
        <f>VLOOKUP(G80,AllAdresses[],3,FALSE)</f>
        <v>575 Lexington Ave</v>
      </c>
      <c r="J80" s="7" t="str">
        <f>VLOOKUP(G80,AllAdresses[],4,FALSE)</f>
        <v>New York</v>
      </c>
      <c r="K80" s="7" t="str">
        <f>VLOOKUP(G80,AllAdresses[],5,FALSE)</f>
        <v>NY</v>
      </c>
      <c r="L80" s="7">
        <f>VLOOKUP(G80,AllAdresses[],6,FALSE)</f>
        <v>10022</v>
      </c>
      <c r="M80" s="7" t="str">
        <f>VLOOKUP(G80,AllAdresses[],7,FALSE)</f>
        <v>575 Lexington Ave, New York, NY, 10022</v>
      </c>
    </row>
    <row r="81" spans="1:13" x14ac:dyDescent="0.35">
      <c r="A81" s="8" t="s">
        <v>861</v>
      </c>
      <c r="B81" s="8" t="s">
        <v>862</v>
      </c>
      <c r="C81" s="8" t="s">
        <v>863</v>
      </c>
      <c r="D81" s="8" t="s">
        <v>864</v>
      </c>
      <c r="E81" s="8" t="s">
        <v>865</v>
      </c>
      <c r="F81" s="8" t="s">
        <v>866</v>
      </c>
      <c r="G81" s="8" t="s">
        <v>193</v>
      </c>
      <c r="H81" s="9">
        <v>43977</v>
      </c>
      <c r="I81" s="7" t="str">
        <f>VLOOKUP(G81,AllAdresses[],3,FALSE)</f>
        <v>50 Pennsylvania Ave</v>
      </c>
      <c r="J81" s="7" t="str">
        <f>VLOOKUP(G81,AllAdresses[],4,FALSE)</f>
        <v>Brooklyn</v>
      </c>
      <c r="K81" s="7" t="str">
        <f>VLOOKUP(G81,AllAdresses[],5,FALSE)</f>
        <v>NY</v>
      </c>
      <c r="L81" s="7" t="str">
        <f>VLOOKUP(G81,AllAdresses[],6,FALSE)</f>
        <v>11207</v>
      </c>
      <c r="M81" s="7" t="str">
        <f>VLOOKUP(G81,AllAdresses[],7,FALSE)</f>
        <v>50 Pennsylvania Ave, Brooklyn, NY, 11207</v>
      </c>
    </row>
    <row r="82" spans="1:13" x14ac:dyDescent="0.35">
      <c r="A82" s="8" t="s">
        <v>808</v>
      </c>
      <c r="B82" s="8" t="s">
        <v>809</v>
      </c>
      <c r="C82" s="8" t="s">
        <v>810</v>
      </c>
      <c r="D82" s="8" t="s">
        <v>811</v>
      </c>
      <c r="E82" s="8" t="s">
        <v>812</v>
      </c>
      <c r="F82" s="8" t="s">
        <v>813</v>
      </c>
      <c r="G82" s="8" t="s">
        <v>193</v>
      </c>
      <c r="H82" s="9">
        <v>43969</v>
      </c>
      <c r="I82" s="7" t="str">
        <f>VLOOKUP(G82,AllAdresses[],3,FALSE)</f>
        <v>50 Pennsylvania Ave</v>
      </c>
      <c r="J82" s="7" t="str">
        <f>VLOOKUP(G82,AllAdresses[],4,FALSE)</f>
        <v>Brooklyn</v>
      </c>
      <c r="K82" s="7" t="str">
        <f>VLOOKUP(G82,AllAdresses[],5,FALSE)</f>
        <v>NY</v>
      </c>
      <c r="L82" s="7" t="str">
        <f>VLOOKUP(G82,AllAdresses[],6,FALSE)</f>
        <v>11207</v>
      </c>
      <c r="M82" s="7" t="str">
        <f>VLOOKUP(G82,AllAdresses[],7,FALSE)</f>
        <v>50 Pennsylvania Ave, Brooklyn, NY, 11207</v>
      </c>
    </row>
    <row r="83" spans="1:13" x14ac:dyDescent="0.35">
      <c r="A83" s="8" t="s">
        <v>814</v>
      </c>
      <c r="B83" s="8" t="s">
        <v>815</v>
      </c>
      <c r="C83" s="8" t="s">
        <v>816</v>
      </c>
      <c r="D83" s="8" t="s">
        <v>817</v>
      </c>
      <c r="E83" s="8"/>
      <c r="F83" s="8"/>
      <c r="G83" s="8" t="s">
        <v>193</v>
      </c>
      <c r="H83" s="9">
        <v>43969</v>
      </c>
      <c r="I83" s="7" t="str">
        <f>VLOOKUP(G83,AllAdresses[],3,FALSE)</f>
        <v>50 Pennsylvania Ave</v>
      </c>
      <c r="J83" s="7" t="str">
        <f>VLOOKUP(G83,AllAdresses[],4,FALSE)</f>
        <v>Brooklyn</v>
      </c>
      <c r="K83" s="7" t="str">
        <f>VLOOKUP(G83,AllAdresses[],5,FALSE)</f>
        <v>NY</v>
      </c>
      <c r="L83" s="7" t="str">
        <f>VLOOKUP(G83,AllAdresses[],6,FALSE)</f>
        <v>11207</v>
      </c>
      <c r="M83" s="7" t="str">
        <f>VLOOKUP(G83,AllAdresses[],7,FALSE)</f>
        <v>50 Pennsylvania Ave, Brooklyn, NY, 11207</v>
      </c>
    </row>
    <row r="84" spans="1:13" x14ac:dyDescent="0.35">
      <c r="A84" s="8" t="s">
        <v>187</v>
      </c>
      <c r="B84" s="8" t="s">
        <v>188</v>
      </c>
      <c r="C84" s="8" t="s">
        <v>189</v>
      </c>
      <c r="D84" s="8" t="s">
        <v>190</v>
      </c>
      <c r="E84" s="8" t="s">
        <v>191</v>
      </c>
      <c r="F84" s="8" t="s">
        <v>192</v>
      </c>
      <c r="G84" s="8" t="s">
        <v>193</v>
      </c>
      <c r="H84" s="9">
        <v>43859</v>
      </c>
      <c r="I84" s="7" t="str">
        <f>VLOOKUP(G84,AllAdresses[],3,FALSE)</f>
        <v>50 Pennsylvania Ave</v>
      </c>
      <c r="J84" s="7" t="str">
        <f>VLOOKUP(G84,AllAdresses[],4,FALSE)</f>
        <v>Brooklyn</v>
      </c>
      <c r="K84" s="7" t="str">
        <f>VLOOKUP(G84,AllAdresses[],5,FALSE)</f>
        <v>NY</v>
      </c>
      <c r="L84" s="7" t="str">
        <f>VLOOKUP(G84,AllAdresses[],6,FALSE)</f>
        <v>11207</v>
      </c>
      <c r="M84" s="7" t="str">
        <f>VLOOKUP(G84,AllAdresses[],7,FALSE)</f>
        <v>50 Pennsylvania Ave, Brooklyn, NY, 11207</v>
      </c>
    </row>
    <row r="85" spans="1:13" x14ac:dyDescent="0.35">
      <c r="A85" s="8" t="s">
        <v>194</v>
      </c>
      <c r="B85" s="8" t="s">
        <v>195</v>
      </c>
      <c r="C85" s="8" t="s">
        <v>196</v>
      </c>
      <c r="D85" s="8" t="s">
        <v>197</v>
      </c>
      <c r="E85" s="8" t="s">
        <v>198</v>
      </c>
      <c r="F85" s="8" t="s">
        <v>199</v>
      </c>
      <c r="G85" s="8" t="s">
        <v>193</v>
      </c>
      <c r="H85" s="9">
        <v>43859</v>
      </c>
      <c r="I85" s="7" t="str">
        <f>VLOOKUP(G85,AllAdresses[],3,FALSE)</f>
        <v>50 Pennsylvania Ave</v>
      </c>
      <c r="J85" s="7" t="str">
        <f>VLOOKUP(G85,AllAdresses[],4,FALSE)</f>
        <v>Brooklyn</v>
      </c>
      <c r="K85" s="7" t="str">
        <f>VLOOKUP(G85,AllAdresses[],5,FALSE)</f>
        <v>NY</v>
      </c>
      <c r="L85" s="7" t="str">
        <f>VLOOKUP(G85,AllAdresses[],6,FALSE)</f>
        <v>11207</v>
      </c>
      <c r="M85" s="7" t="str">
        <f>VLOOKUP(G85,AllAdresses[],7,FALSE)</f>
        <v>50 Pennsylvania Ave, Brooklyn, NY, 11207</v>
      </c>
    </row>
    <row r="86" spans="1:13" x14ac:dyDescent="0.35">
      <c r="A86" s="8" t="s">
        <v>200</v>
      </c>
      <c r="B86" s="8" t="s">
        <v>201</v>
      </c>
      <c r="C86" s="8" t="s">
        <v>202</v>
      </c>
      <c r="D86" s="8" t="s">
        <v>203</v>
      </c>
      <c r="E86" s="8" t="s">
        <v>204</v>
      </c>
      <c r="F86" s="8" t="s">
        <v>205</v>
      </c>
      <c r="G86" s="8" t="s">
        <v>206</v>
      </c>
      <c r="H86" s="9">
        <v>43920</v>
      </c>
      <c r="I86" s="7" t="str">
        <f>VLOOKUP(G86,AllAdresses[],3,FALSE)</f>
        <v>50 Nevins St</v>
      </c>
      <c r="J86" s="7" t="str">
        <f>VLOOKUP(G86,AllAdresses[],4,FALSE)</f>
        <v>Brooklyn</v>
      </c>
      <c r="K86" s="7" t="str">
        <f>VLOOKUP(G86,AllAdresses[],5,FALSE)</f>
        <v>NY</v>
      </c>
      <c r="L86" s="7" t="str">
        <f>VLOOKUP(G86,AllAdresses[],6,FALSE)</f>
        <v>11217</v>
      </c>
      <c r="M86" s="7" t="str">
        <f>VLOOKUP(G86,AllAdresses[],7,FALSE)</f>
        <v>50 Nevins St, Brooklyn, NY, 11217</v>
      </c>
    </row>
    <row r="87" spans="1:13" x14ac:dyDescent="0.35">
      <c r="A87" s="8" t="s">
        <v>99</v>
      </c>
      <c r="B87" s="8" t="s">
        <v>100</v>
      </c>
      <c r="C87" s="8" t="s">
        <v>101</v>
      </c>
      <c r="D87" s="8" t="s">
        <v>102</v>
      </c>
      <c r="E87" s="8" t="s">
        <v>103</v>
      </c>
      <c r="F87" s="8" t="s">
        <v>104</v>
      </c>
      <c r="G87" s="8" t="s">
        <v>86</v>
      </c>
      <c r="H87" s="9">
        <v>43845</v>
      </c>
      <c r="I87" s="7" t="str">
        <f>VLOOKUP(G87,AllAdresses[],3,FALSE)</f>
        <v>475 Vandalia Ave</v>
      </c>
      <c r="J87" s="7" t="str">
        <f>VLOOKUP(G87,AllAdresses[],4,FALSE)</f>
        <v>Brooklyn</v>
      </c>
      <c r="K87" s="7" t="str">
        <f>VLOOKUP(G87,AllAdresses[],5,FALSE)</f>
        <v>NY</v>
      </c>
      <c r="L87" s="7" t="str">
        <f>VLOOKUP(G87,AllAdresses[],6,FALSE)</f>
        <v>11207</v>
      </c>
      <c r="M87" s="7" t="str">
        <f>VLOOKUP(G87,AllAdresses[],7,FALSE)</f>
        <v>475 Vandalia Ave, Brooklyn, NY, 11207</v>
      </c>
    </row>
    <row r="88" spans="1:13" x14ac:dyDescent="0.35">
      <c r="A88" s="8" t="s">
        <v>105</v>
      </c>
      <c r="B88" s="8" t="s">
        <v>106</v>
      </c>
      <c r="C88" s="8" t="s">
        <v>107</v>
      </c>
      <c r="D88" s="8" t="s">
        <v>108</v>
      </c>
      <c r="E88" s="8" t="s">
        <v>109</v>
      </c>
      <c r="F88" s="8" t="s">
        <v>110</v>
      </c>
      <c r="G88" s="8" t="s">
        <v>86</v>
      </c>
      <c r="H88" s="9">
        <v>43845</v>
      </c>
      <c r="I88" s="7" t="str">
        <f>VLOOKUP(G88,AllAdresses[],3,FALSE)</f>
        <v>475 Vandalia Ave</v>
      </c>
      <c r="J88" s="7" t="str">
        <f>VLOOKUP(G88,AllAdresses[],4,FALSE)</f>
        <v>Brooklyn</v>
      </c>
      <c r="K88" s="7" t="str">
        <f>VLOOKUP(G88,AllAdresses[],5,FALSE)</f>
        <v>NY</v>
      </c>
      <c r="L88" s="7" t="str">
        <f>VLOOKUP(G88,AllAdresses[],6,FALSE)</f>
        <v>11207</v>
      </c>
      <c r="M88" s="7" t="str">
        <f>VLOOKUP(G88,AllAdresses[],7,FALSE)</f>
        <v>475 Vandalia Ave, Brooklyn, NY, 11207</v>
      </c>
    </row>
    <row r="89" spans="1:13" x14ac:dyDescent="0.35">
      <c r="A89" s="8" t="s">
        <v>80</v>
      </c>
      <c r="B89" s="8" t="s">
        <v>81</v>
      </c>
      <c r="C89" s="8" t="s">
        <v>82</v>
      </c>
      <c r="D89" s="8" t="s">
        <v>83</v>
      </c>
      <c r="E89" s="8" t="s">
        <v>84</v>
      </c>
      <c r="F89" s="8" t="s">
        <v>85</v>
      </c>
      <c r="G89" s="8" t="s">
        <v>86</v>
      </c>
      <c r="H89" s="9">
        <v>43843</v>
      </c>
      <c r="I89" s="7" t="str">
        <f>VLOOKUP(G89,AllAdresses[],3,FALSE)</f>
        <v>475 Vandalia Ave</v>
      </c>
      <c r="J89" s="7" t="str">
        <f>VLOOKUP(G89,AllAdresses[],4,FALSE)</f>
        <v>Brooklyn</v>
      </c>
      <c r="K89" s="7" t="str">
        <f>VLOOKUP(G89,AllAdresses[],5,FALSE)</f>
        <v>NY</v>
      </c>
      <c r="L89" s="7" t="str">
        <f>VLOOKUP(G89,AllAdresses[],6,FALSE)</f>
        <v>11207</v>
      </c>
      <c r="M89" s="7" t="str">
        <f>VLOOKUP(G89,AllAdresses[],7,FALSE)</f>
        <v>475 Vandalia Ave, Brooklyn, NY, 11207</v>
      </c>
    </row>
    <row r="90" spans="1:13" x14ac:dyDescent="0.35">
      <c r="A90" s="8" t="s">
        <v>1003</v>
      </c>
      <c r="B90" s="8" t="s">
        <v>1004</v>
      </c>
      <c r="C90" s="8" t="s">
        <v>1005</v>
      </c>
      <c r="D90" s="8" t="s">
        <v>1006</v>
      </c>
      <c r="E90" s="8"/>
      <c r="F90" s="8"/>
      <c r="G90" s="8" t="s">
        <v>260</v>
      </c>
      <c r="H90" s="9">
        <v>44006</v>
      </c>
      <c r="I90" s="7" t="str">
        <f>VLOOKUP(G90,AllAdresses[],3,FALSE)</f>
        <v>405 Dumont Avenue</v>
      </c>
      <c r="J90" s="7" t="str">
        <f>VLOOKUP(G90,AllAdresses[],4,FALSE)</f>
        <v>Brooklyn</v>
      </c>
      <c r="K90" s="7" t="str">
        <f>VLOOKUP(G90,AllAdresses[],5,FALSE)</f>
        <v>NY</v>
      </c>
      <c r="L90" s="7" t="str">
        <f>VLOOKUP(G90,AllAdresses[],6,FALSE)</f>
        <v>11207</v>
      </c>
      <c r="M90" s="7" t="str">
        <f>VLOOKUP(G90,AllAdresses[],7,FALSE)</f>
        <v>405 Dumont Avenue, Brooklyn, NY, 11207</v>
      </c>
    </row>
    <row r="91" spans="1:13" x14ac:dyDescent="0.35">
      <c r="A91" s="8" t="s">
        <v>768</v>
      </c>
      <c r="B91" s="8" t="s">
        <v>978</v>
      </c>
      <c r="C91" s="8" t="s">
        <v>979</v>
      </c>
      <c r="D91" s="8" t="s">
        <v>771</v>
      </c>
      <c r="E91" s="8"/>
      <c r="F91" s="8" t="s">
        <v>772</v>
      </c>
      <c r="G91" s="8" t="s">
        <v>260</v>
      </c>
      <c r="H91" s="9">
        <v>44004</v>
      </c>
      <c r="I91" s="7" t="str">
        <f>VLOOKUP(G91,AllAdresses[],3,FALSE)</f>
        <v>405 Dumont Avenue</v>
      </c>
      <c r="J91" s="7" t="str">
        <f>VLOOKUP(G91,AllAdresses[],4,FALSE)</f>
        <v>Brooklyn</v>
      </c>
      <c r="K91" s="7" t="str">
        <f>VLOOKUP(G91,AllAdresses[],5,FALSE)</f>
        <v>NY</v>
      </c>
      <c r="L91" s="7" t="str">
        <f>VLOOKUP(G91,AllAdresses[],6,FALSE)</f>
        <v>11207</v>
      </c>
      <c r="M91" s="7" t="str">
        <f>VLOOKUP(G91,AllAdresses[],7,FALSE)</f>
        <v>405 Dumont Avenue, Brooklyn, NY, 11207</v>
      </c>
    </row>
    <row r="92" spans="1:13" x14ac:dyDescent="0.35">
      <c r="A92" s="8" t="s">
        <v>949</v>
      </c>
      <c r="B92" s="8" t="s">
        <v>950</v>
      </c>
      <c r="C92" s="8" t="s">
        <v>951</v>
      </c>
      <c r="D92" s="8" t="s">
        <v>952</v>
      </c>
      <c r="E92" s="8" t="s">
        <v>953</v>
      </c>
      <c r="F92" s="8"/>
      <c r="G92" s="8" t="s">
        <v>260</v>
      </c>
      <c r="H92" s="9">
        <v>43997</v>
      </c>
      <c r="I92" s="7" t="str">
        <f>VLOOKUP(G92,AllAdresses[],3,FALSE)</f>
        <v>405 Dumont Avenue</v>
      </c>
      <c r="J92" s="7" t="str">
        <f>VLOOKUP(G92,AllAdresses[],4,FALSE)</f>
        <v>Brooklyn</v>
      </c>
      <c r="K92" s="7" t="str">
        <f>VLOOKUP(G92,AllAdresses[],5,FALSE)</f>
        <v>NY</v>
      </c>
      <c r="L92" s="7" t="str">
        <f>VLOOKUP(G92,AllAdresses[],6,FALSE)</f>
        <v>11207</v>
      </c>
      <c r="M92" s="7" t="str">
        <f>VLOOKUP(G92,AllAdresses[],7,FALSE)</f>
        <v>405 Dumont Avenue, Brooklyn, NY, 11207</v>
      </c>
    </row>
    <row r="93" spans="1:13" x14ac:dyDescent="0.35">
      <c r="A93" s="8" t="s">
        <v>794</v>
      </c>
      <c r="B93" s="8" t="s">
        <v>795</v>
      </c>
      <c r="C93" s="8" t="s">
        <v>796</v>
      </c>
      <c r="D93" s="8" t="s">
        <v>797</v>
      </c>
      <c r="E93" s="8"/>
      <c r="F93" s="8"/>
      <c r="G93" s="8" t="s">
        <v>260</v>
      </c>
      <c r="H93" s="9">
        <v>43971</v>
      </c>
      <c r="I93" s="7" t="str">
        <f>VLOOKUP(G93,AllAdresses[],3,FALSE)</f>
        <v>405 Dumont Avenue</v>
      </c>
      <c r="J93" s="7" t="str">
        <f>VLOOKUP(G93,AllAdresses[],4,FALSE)</f>
        <v>Brooklyn</v>
      </c>
      <c r="K93" s="7" t="str">
        <f>VLOOKUP(G93,AllAdresses[],5,FALSE)</f>
        <v>NY</v>
      </c>
      <c r="L93" s="7" t="str">
        <f>VLOOKUP(G93,AllAdresses[],6,FALSE)</f>
        <v>11207</v>
      </c>
      <c r="M93" s="7" t="str">
        <f>VLOOKUP(G93,AllAdresses[],7,FALSE)</f>
        <v>405 Dumont Avenue, Brooklyn, NY, 11207</v>
      </c>
    </row>
    <row r="94" spans="1:13" x14ac:dyDescent="0.35">
      <c r="A94" s="8" t="s">
        <v>542</v>
      </c>
      <c r="B94" s="8" t="s">
        <v>543</v>
      </c>
      <c r="C94" s="8" t="s">
        <v>544</v>
      </c>
      <c r="D94" s="8" t="s">
        <v>545</v>
      </c>
      <c r="E94" s="8"/>
      <c r="F94" s="8" t="s">
        <v>546</v>
      </c>
      <c r="G94" s="8" t="s">
        <v>260</v>
      </c>
      <c r="H94" s="9">
        <v>43908</v>
      </c>
      <c r="I94" s="7" t="str">
        <f>VLOOKUP(G94,AllAdresses[],3,FALSE)</f>
        <v>405 Dumont Avenue</v>
      </c>
      <c r="J94" s="7" t="str">
        <f>VLOOKUP(G94,AllAdresses[],4,FALSE)</f>
        <v>Brooklyn</v>
      </c>
      <c r="K94" s="7" t="str">
        <f>VLOOKUP(G94,AllAdresses[],5,FALSE)</f>
        <v>NY</v>
      </c>
      <c r="L94" s="7" t="str">
        <f>VLOOKUP(G94,AllAdresses[],6,FALSE)</f>
        <v>11207</v>
      </c>
      <c r="M94" s="7" t="str">
        <f>VLOOKUP(G94,AllAdresses[],7,FALSE)</f>
        <v>405 Dumont Avenue, Brooklyn, NY, 11207</v>
      </c>
    </row>
    <row r="95" spans="1:13" x14ac:dyDescent="0.35">
      <c r="A95" s="8" t="s">
        <v>471</v>
      </c>
      <c r="B95" s="8" t="s">
        <v>472</v>
      </c>
      <c r="C95" s="8" t="s">
        <v>473</v>
      </c>
      <c r="D95" s="8" t="s">
        <v>474</v>
      </c>
      <c r="E95" s="8"/>
      <c r="F95" s="8" t="s">
        <v>475</v>
      </c>
      <c r="G95" s="8" t="s">
        <v>260</v>
      </c>
      <c r="H95" s="9">
        <v>43899</v>
      </c>
      <c r="I95" s="7" t="str">
        <f>VLOOKUP(G95,AllAdresses[],3,FALSE)</f>
        <v>405 Dumont Avenue</v>
      </c>
      <c r="J95" s="7" t="str">
        <f>VLOOKUP(G95,AllAdresses[],4,FALSE)</f>
        <v>Brooklyn</v>
      </c>
      <c r="K95" s="7" t="str">
        <f>VLOOKUP(G95,AllAdresses[],5,FALSE)</f>
        <v>NY</v>
      </c>
      <c r="L95" s="7" t="str">
        <f>VLOOKUP(G95,AllAdresses[],6,FALSE)</f>
        <v>11207</v>
      </c>
      <c r="M95" s="7" t="str">
        <f>VLOOKUP(G95,AllAdresses[],7,FALSE)</f>
        <v>405 Dumont Avenue, Brooklyn, NY, 11207</v>
      </c>
    </row>
    <row r="96" spans="1:13" x14ac:dyDescent="0.35">
      <c r="A96" s="8" t="s">
        <v>410</v>
      </c>
      <c r="B96" s="8" t="s">
        <v>411</v>
      </c>
      <c r="C96" s="8" t="s">
        <v>412</v>
      </c>
      <c r="D96" s="8" t="s">
        <v>413</v>
      </c>
      <c r="E96" s="8" t="s">
        <v>414</v>
      </c>
      <c r="F96" s="8" t="s">
        <v>415</v>
      </c>
      <c r="G96" s="8" t="s">
        <v>260</v>
      </c>
      <c r="H96" s="9">
        <v>43894</v>
      </c>
      <c r="I96" s="7" t="str">
        <f>VLOOKUP(G96,AllAdresses[],3,FALSE)</f>
        <v>405 Dumont Avenue</v>
      </c>
      <c r="J96" s="7" t="str">
        <f>VLOOKUP(G96,AllAdresses[],4,FALSE)</f>
        <v>Brooklyn</v>
      </c>
      <c r="K96" s="7" t="str">
        <f>VLOOKUP(G96,AllAdresses[],5,FALSE)</f>
        <v>NY</v>
      </c>
      <c r="L96" s="7" t="str">
        <f>VLOOKUP(G96,AllAdresses[],6,FALSE)</f>
        <v>11207</v>
      </c>
      <c r="M96" s="7" t="str">
        <f>VLOOKUP(G96,AllAdresses[],7,FALSE)</f>
        <v>405 Dumont Avenue, Brooklyn, NY, 11207</v>
      </c>
    </row>
    <row r="97" spans="1:13" x14ac:dyDescent="0.35">
      <c r="A97" s="8" t="s">
        <v>254</v>
      </c>
      <c r="B97" s="8" t="s">
        <v>255</v>
      </c>
      <c r="C97" s="8" t="s">
        <v>256</v>
      </c>
      <c r="D97" s="8" t="s">
        <v>257</v>
      </c>
      <c r="E97" s="8" t="s">
        <v>258</v>
      </c>
      <c r="F97" s="8" t="s">
        <v>259</v>
      </c>
      <c r="G97" s="8" t="s">
        <v>260</v>
      </c>
      <c r="H97" s="9">
        <v>43866</v>
      </c>
      <c r="I97" s="7" t="str">
        <f>VLOOKUP(G97,AllAdresses[],3,FALSE)</f>
        <v>405 Dumont Avenue</v>
      </c>
      <c r="J97" s="7" t="str">
        <f>VLOOKUP(G97,AllAdresses[],4,FALSE)</f>
        <v>Brooklyn</v>
      </c>
      <c r="K97" s="7" t="str">
        <f>VLOOKUP(G97,AllAdresses[],5,FALSE)</f>
        <v>NY</v>
      </c>
      <c r="L97" s="7" t="str">
        <f>VLOOKUP(G97,AllAdresses[],6,FALSE)</f>
        <v>11207</v>
      </c>
      <c r="M97" s="7" t="str">
        <f>VLOOKUP(G97,AllAdresses[],7,FALSE)</f>
        <v>405 Dumont Avenue, Brooklyn, NY, 11207</v>
      </c>
    </row>
    <row r="98" spans="1:13" x14ac:dyDescent="0.35">
      <c r="A98" s="8" t="s">
        <v>263</v>
      </c>
      <c r="B98" s="8" t="s">
        <v>264</v>
      </c>
      <c r="C98" s="8" t="s">
        <v>265</v>
      </c>
      <c r="D98" s="8" t="s">
        <v>266</v>
      </c>
      <c r="E98" s="8" t="s">
        <v>267</v>
      </c>
      <c r="F98" s="8" t="s">
        <v>268</v>
      </c>
      <c r="G98" s="8" t="s">
        <v>260</v>
      </c>
      <c r="H98" s="9">
        <v>43866</v>
      </c>
      <c r="I98" s="7" t="str">
        <f>VLOOKUP(G98,AllAdresses[],3,FALSE)</f>
        <v>405 Dumont Avenue</v>
      </c>
      <c r="J98" s="7" t="str">
        <f>VLOOKUP(G98,AllAdresses[],4,FALSE)</f>
        <v>Brooklyn</v>
      </c>
      <c r="K98" s="7" t="str">
        <f>VLOOKUP(G98,AllAdresses[],5,FALSE)</f>
        <v>NY</v>
      </c>
      <c r="L98" s="7" t="str">
        <f>VLOOKUP(G98,AllAdresses[],6,FALSE)</f>
        <v>11207</v>
      </c>
      <c r="M98" s="7" t="str">
        <f>VLOOKUP(G98,AllAdresses[],7,FALSE)</f>
        <v>405 Dumont Avenue, Brooklyn, NY, 11207</v>
      </c>
    </row>
    <row r="99" spans="1:13" x14ac:dyDescent="0.35">
      <c r="A99" s="8" t="s">
        <v>1011</v>
      </c>
      <c r="B99" s="8" t="s">
        <v>1012</v>
      </c>
      <c r="C99" s="8" t="s">
        <v>1013</v>
      </c>
      <c r="D99" s="8" t="s">
        <v>1014</v>
      </c>
      <c r="E99" s="8"/>
      <c r="F99" s="8"/>
      <c r="G99" s="8" t="s">
        <v>260</v>
      </c>
      <c r="H99" s="10"/>
      <c r="I99" s="7" t="str">
        <f>VLOOKUP(G99,AllAdresses[],3,FALSE)</f>
        <v>405 Dumont Avenue</v>
      </c>
      <c r="J99" s="7" t="str">
        <f>VLOOKUP(G99,AllAdresses[],4,FALSE)</f>
        <v>Brooklyn</v>
      </c>
      <c r="K99" s="7" t="str">
        <f>VLOOKUP(G99,AllAdresses[],5,FALSE)</f>
        <v>NY</v>
      </c>
      <c r="L99" s="7" t="str">
        <f>VLOOKUP(G99,AllAdresses[],6,FALSE)</f>
        <v>11207</v>
      </c>
      <c r="M99" s="7" t="str">
        <f>VLOOKUP(G99,AllAdresses[],7,FALSE)</f>
        <v>405 Dumont Avenue, Brooklyn, NY, 11207</v>
      </c>
    </row>
    <row r="100" spans="1:13" x14ac:dyDescent="0.35">
      <c r="A100" s="8" t="s">
        <v>930</v>
      </c>
      <c r="B100" s="8" t="s">
        <v>931</v>
      </c>
      <c r="C100" s="8" t="s">
        <v>932</v>
      </c>
      <c r="D100" s="8" t="s">
        <v>933</v>
      </c>
      <c r="E100" s="8"/>
      <c r="F100" s="8"/>
      <c r="G100" s="8" t="s">
        <v>929</v>
      </c>
      <c r="H100" s="9">
        <v>43993</v>
      </c>
      <c r="I100" s="7" t="str">
        <f>VLOOKUP(G100,AllAdresses[],3,FALSE)</f>
        <v>37-9 College Point Blvd</v>
      </c>
      <c r="J100" s="7" t="str">
        <f>VLOOKUP(G100,AllAdresses[],4,FALSE)</f>
        <v>Queens</v>
      </c>
      <c r="K100" s="7" t="str">
        <f>VLOOKUP(G100,AllAdresses[],5,FALSE)</f>
        <v>NY</v>
      </c>
      <c r="L100" s="7" t="str">
        <f>VLOOKUP(G100,AllAdresses[],6,FALSE)</f>
        <v>11354</v>
      </c>
      <c r="M100" s="7" t="str">
        <f>VLOOKUP(G100,AllAdresses[],7,FALSE)</f>
        <v>37-9 College Point Blvd, Queens, NY, 11354</v>
      </c>
    </row>
    <row r="101" spans="1:13" x14ac:dyDescent="0.35">
      <c r="A101" s="8" t="s">
        <v>802</v>
      </c>
      <c r="B101" s="8" t="s">
        <v>934</v>
      </c>
      <c r="C101" s="8" t="s">
        <v>935</v>
      </c>
      <c r="D101" s="8" t="s">
        <v>805</v>
      </c>
      <c r="E101" s="8" t="s">
        <v>806</v>
      </c>
      <c r="F101" s="8" t="s">
        <v>807</v>
      </c>
      <c r="G101" s="8" t="s">
        <v>929</v>
      </c>
      <c r="H101" s="9">
        <v>43993</v>
      </c>
      <c r="I101" s="7" t="str">
        <f>VLOOKUP(G101,AllAdresses[],3,FALSE)</f>
        <v>37-9 College Point Blvd</v>
      </c>
      <c r="J101" s="7" t="str">
        <f>VLOOKUP(G101,AllAdresses[],4,FALSE)</f>
        <v>Queens</v>
      </c>
      <c r="K101" s="7" t="str">
        <f>VLOOKUP(G101,AllAdresses[],5,FALSE)</f>
        <v>NY</v>
      </c>
      <c r="L101" s="7" t="str">
        <f>VLOOKUP(G101,AllAdresses[],6,FALSE)</f>
        <v>11354</v>
      </c>
      <c r="M101" s="7" t="str">
        <f>VLOOKUP(G101,AllAdresses[],7,FALSE)</f>
        <v>37-9 College Point Blvd, Queens, NY, 11354</v>
      </c>
    </row>
    <row r="102" spans="1:13" x14ac:dyDescent="0.35">
      <c r="A102" s="8" t="s">
        <v>923</v>
      </c>
      <c r="B102" s="8" t="s">
        <v>924</v>
      </c>
      <c r="C102" s="8" t="s">
        <v>925</v>
      </c>
      <c r="D102" s="8" t="s">
        <v>926</v>
      </c>
      <c r="E102" s="8" t="s">
        <v>927</v>
      </c>
      <c r="F102" s="8" t="s">
        <v>928</v>
      </c>
      <c r="G102" s="8" t="s">
        <v>929</v>
      </c>
      <c r="H102" s="9">
        <v>43992</v>
      </c>
      <c r="I102" s="7" t="str">
        <f>VLOOKUP(G102,AllAdresses[],3,FALSE)</f>
        <v>37-9 College Point Blvd</v>
      </c>
      <c r="J102" s="7" t="str">
        <f>VLOOKUP(G102,AllAdresses[],4,FALSE)</f>
        <v>Queens</v>
      </c>
      <c r="K102" s="7" t="str">
        <f>VLOOKUP(G102,AllAdresses[],5,FALSE)</f>
        <v>NY</v>
      </c>
      <c r="L102" s="7" t="str">
        <f>VLOOKUP(G102,AllAdresses[],6,FALSE)</f>
        <v>11354</v>
      </c>
      <c r="M102" s="7" t="str">
        <f>VLOOKUP(G102,AllAdresses[],7,FALSE)</f>
        <v>37-9 College Point Blvd, Queens, NY, 11354</v>
      </c>
    </row>
    <row r="103" spans="1:13" x14ac:dyDescent="0.35">
      <c r="A103" s="8" t="s">
        <v>120</v>
      </c>
      <c r="B103" s="8" t="s">
        <v>121</v>
      </c>
      <c r="C103" s="8" t="s">
        <v>122</v>
      </c>
      <c r="D103" s="8" t="s">
        <v>123</v>
      </c>
      <c r="E103" s="8" t="s">
        <v>124</v>
      </c>
      <c r="F103" s="8" t="s">
        <v>125</v>
      </c>
      <c r="G103" s="8" t="s">
        <v>126</v>
      </c>
      <c r="H103" s="9">
        <v>43852</v>
      </c>
      <c r="I103" s="7" t="str">
        <f>VLOOKUP(G103,AllAdresses[],3,FALSE)</f>
        <v>3500 Park Avenue</v>
      </c>
      <c r="J103" s="7" t="str">
        <f>VLOOKUP(G103,AllAdresses[],4,FALSE)</f>
        <v>Bronx</v>
      </c>
      <c r="K103" s="7" t="str">
        <f>VLOOKUP(G103,AllAdresses[],5,FALSE)</f>
        <v>NY</v>
      </c>
      <c r="L103" s="7" t="str">
        <f>VLOOKUP(G103,AllAdresses[],6,FALSE)</f>
        <v>10456</v>
      </c>
      <c r="M103" s="7" t="str">
        <f>VLOOKUP(G103,AllAdresses[],7,FALSE)</f>
        <v>3500 Park Avenue, Bronx, NY, 10456</v>
      </c>
    </row>
    <row r="104" spans="1:13" x14ac:dyDescent="0.35">
      <c r="A104" s="8" t="s">
        <v>129</v>
      </c>
      <c r="B104" s="8" t="s">
        <v>130</v>
      </c>
      <c r="C104" s="8" t="s">
        <v>131</v>
      </c>
      <c r="D104" s="8" t="s">
        <v>132</v>
      </c>
      <c r="E104" s="8" t="s">
        <v>133</v>
      </c>
      <c r="F104" s="8" t="s">
        <v>134</v>
      </c>
      <c r="G104" s="8" t="s">
        <v>126</v>
      </c>
      <c r="H104" s="9">
        <v>43852</v>
      </c>
      <c r="I104" s="7" t="str">
        <f>VLOOKUP(G104,AllAdresses[],3,FALSE)</f>
        <v>3500 Park Avenue</v>
      </c>
      <c r="J104" s="7" t="str">
        <f>VLOOKUP(G104,AllAdresses[],4,FALSE)</f>
        <v>Bronx</v>
      </c>
      <c r="K104" s="7" t="str">
        <f>VLOOKUP(G104,AllAdresses[],5,FALSE)</f>
        <v>NY</v>
      </c>
      <c r="L104" s="7" t="str">
        <f>VLOOKUP(G104,AllAdresses[],6,FALSE)</f>
        <v>10456</v>
      </c>
      <c r="M104" s="7" t="str">
        <f>VLOOKUP(G104,AllAdresses[],7,FALSE)</f>
        <v>3500 Park Avenue, Bronx, NY, 10456</v>
      </c>
    </row>
    <row r="105" spans="1:13" x14ac:dyDescent="0.35">
      <c r="A105" s="8" t="s">
        <v>135</v>
      </c>
      <c r="B105" s="8" t="s">
        <v>136</v>
      </c>
      <c r="C105" s="8" t="s">
        <v>137</v>
      </c>
      <c r="D105" s="8" t="s">
        <v>138</v>
      </c>
      <c r="E105" s="8" t="s">
        <v>139</v>
      </c>
      <c r="F105" s="8" t="s">
        <v>140</v>
      </c>
      <c r="G105" s="8" t="s">
        <v>126</v>
      </c>
      <c r="H105" s="9">
        <v>43852</v>
      </c>
      <c r="I105" s="7" t="str">
        <f>VLOOKUP(G105,AllAdresses[],3,FALSE)</f>
        <v>3500 Park Avenue</v>
      </c>
      <c r="J105" s="7" t="str">
        <f>VLOOKUP(G105,AllAdresses[],4,FALSE)</f>
        <v>Bronx</v>
      </c>
      <c r="K105" s="7" t="str">
        <f>VLOOKUP(G105,AllAdresses[],5,FALSE)</f>
        <v>NY</v>
      </c>
      <c r="L105" s="7" t="str">
        <f>VLOOKUP(G105,AllAdresses[],6,FALSE)</f>
        <v>10456</v>
      </c>
      <c r="M105" s="7" t="str">
        <f>VLOOKUP(G105,AllAdresses[],7,FALSE)</f>
        <v>3500 Park Avenue, Bronx, NY, 10456</v>
      </c>
    </row>
    <row r="106" spans="1:13" x14ac:dyDescent="0.35">
      <c r="A106" s="8" t="s">
        <v>583</v>
      </c>
      <c r="B106" s="8" t="s">
        <v>855</v>
      </c>
      <c r="C106" s="8" t="s">
        <v>856</v>
      </c>
      <c r="D106" s="8" t="s">
        <v>586</v>
      </c>
      <c r="E106" s="8" t="s">
        <v>587</v>
      </c>
      <c r="F106" s="8" t="s">
        <v>588</v>
      </c>
      <c r="G106" s="8" t="s">
        <v>153</v>
      </c>
      <c r="H106" s="9">
        <v>43977</v>
      </c>
      <c r="I106" s="7" t="str">
        <f>VLOOKUP(G106,AllAdresses[],3,FALSE)</f>
        <v>350 Clarkson Avenue</v>
      </c>
      <c r="J106" s="7" t="str">
        <f>VLOOKUP(G106,AllAdresses[],4,FALSE)</f>
        <v>Brooklyn</v>
      </c>
      <c r="K106" s="7" t="str">
        <f>VLOOKUP(G106,AllAdresses[],5,FALSE)</f>
        <v>NY</v>
      </c>
      <c r="L106" s="7" t="str">
        <f>VLOOKUP(G106,AllAdresses[],6,FALSE)</f>
        <v>11226</v>
      </c>
      <c r="M106" s="7" t="str">
        <f>VLOOKUP(G106,AllAdresses[],7,FALSE)</f>
        <v>350 Clarkson Avenue, Brooklyn, NY, 11226</v>
      </c>
    </row>
    <row r="107" spans="1:13" x14ac:dyDescent="0.35">
      <c r="A107" s="8" t="s">
        <v>147</v>
      </c>
      <c r="B107" s="8" t="s">
        <v>148</v>
      </c>
      <c r="C107" s="8" t="s">
        <v>149</v>
      </c>
      <c r="D107" s="8" t="s">
        <v>150</v>
      </c>
      <c r="E107" s="8" t="s">
        <v>151</v>
      </c>
      <c r="F107" s="8" t="s">
        <v>152</v>
      </c>
      <c r="G107" s="8" t="s">
        <v>153</v>
      </c>
      <c r="H107" s="9">
        <v>43853</v>
      </c>
      <c r="I107" s="7" t="str">
        <f>VLOOKUP(G107,AllAdresses[],3,FALSE)</f>
        <v>350 Clarkson Avenue</v>
      </c>
      <c r="J107" s="7" t="str">
        <f>VLOOKUP(G107,AllAdresses[],4,FALSE)</f>
        <v>Brooklyn</v>
      </c>
      <c r="K107" s="7" t="str">
        <f>VLOOKUP(G107,AllAdresses[],5,FALSE)</f>
        <v>NY</v>
      </c>
      <c r="L107" s="7" t="str">
        <f>VLOOKUP(G107,AllAdresses[],6,FALSE)</f>
        <v>11226</v>
      </c>
      <c r="M107" s="7" t="str">
        <f>VLOOKUP(G107,AllAdresses[],7,FALSE)</f>
        <v>350 Clarkson Avenue, Brooklyn, NY, 11226</v>
      </c>
    </row>
    <row r="108" spans="1:13" x14ac:dyDescent="0.35">
      <c r="A108" s="8" t="s">
        <v>154</v>
      </c>
      <c r="B108" s="8" t="s">
        <v>155</v>
      </c>
      <c r="C108" s="8" t="s">
        <v>156</v>
      </c>
      <c r="D108" s="8" t="s">
        <v>157</v>
      </c>
      <c r="E108" s="8" t="s">
        <v>158</v>
      </c>
      <c r="F108" s="8" t="s">
        <v>159</v>
      </c>
      <c r="G108" s="8" t="s">
        <v>153</v>
      </c>
      <c r="H108" s="9">
        <v>43853</v>
      </c>
      <c r="I108" s="7" t="str">
        <f>VLOOKUP(G108,AllAdresses[],3,FALSE)</f>
        <v>350 Clarkson Avenue</v>
      </c>
      <c r="J108" s="7" t="str">
        <f>VLOOKUP(G108,AllAdresses[],4,FALSE)</f>
        <v>Brooklyn</v>
      </c>
      <c r="K108" s="7" t="str">
        <f>VLOOKUP(G108,AllAdresses[],5,FALSE)</f>
        <v>NY</v>
      </c>
      <c r="L108" s="7" t="str">
        <f>VLOOKUP(G108,AllAdresses[],6,FALSE)</f>
        <v>11226</v>
      </c>
      <c r="M108" s="7" t="str">
        <f>VLOOKUP(G108,AllAdresses[],7,FALSE)</f>
        <v>350 Clarkson Avenue, Brooklyn, NY, 11226</v>
      </c>
    </row>
    <row r="109" spans="1:13" x14ac:dyDescent="0.35">
      <c r="A109" s="8" t="s">
        <v>160</v>
      </c>
      <c r="B109" s="8" t="s">
        <v>161</v>
      </c>
      <c r="C109" s="8" t="s">
        <v>162</v>
      </c>
      <c r="D109" s="8" t="s">
        <v>163</v>
      </c>
      <c r="E109" s="8" t="s">
        <v>164</v>
      </c>
      <c r="F109" s="8" t="s">
        <v>165</v>
      </c>
      <c r="G109" s="8" t="s">
        <v>153</v>
      </c>
      <c r="H109" s="9">
        <v>43853</v>
      </c>
      <c r="I109" s="7" t="str">
        <f>VLOOKUP(G109,AllAdresses[],3,FALSE)</f>
        <v>350 Clarkson Avenue</v>
      </c>
      <c r="J109" s="7" t="str">
        <f>VLOOKUP(G109,AllAdresses[],4,FALSE)</f>
        <v>Brooklyn</v>
      </c>
      <c r="K109" s="7" t="str">
        <f>VLOOKUP(G109,AllAdresses[],5,FALSE)</f>
        <v>NY</v>
      </c>
      <c r="L109" s="7" t="str">
        <f>VLOOKUP(G109,AllAdresses[],6,FALSE)</f>
        <v>11226</v>
      </c>
      <c r="M109" s="7" t="str">
        <f>VLOOKUP(G109,AllAdresses[],7,FALSE)</f>
        <v>350 Clarkson Avenue, Brooklyn, NY, 11226</v>
      </c>
    </row>
    <row r="110" spans="1:13" x14ac:dyDescent="0.35">
      <c r="A110" s="8" t="s">
        <v>759</v>
      </c>
      <c r="B110" s="8" t="s">
        <v>760</v>
      </c>
      <c r="C110" s="8" t="s">
        <v>761</v>
      </c>
      <c r="D110" s="8" t="s">
        <v>762</v>
      </c>
      <c r="E110" s="8" t="s">
        <v>763</v>
      </c>
      <c r="F110" s="8" t="s">
        <v>764</v>
      </c>
      <c r="G110" s="8" t="s">
        <v>765</v>
      </c>
      <c r="H110" s="9">
        <v>43965</v>
      </c>
      <c r="I110" s="7" t="str">
        <f>VLOOKUP(G110,AllAdresses[],3,FALSE)</f>
        <v>345 St Ann's Ave</v>
      </c>
      <c r="J110" s="7" t="str">
        <f>VLOOKUP(G110,AllAdresses[],4,FALSE)</f>
        <v>Bronx</v>
      </c>
      <c r="K110" s="7" t="str">
        <f>VLOOKUP(G110,AllAdresses[],5,FALSE)</f>
        <v>NY</v>
      </c>
      <c r="L110" s="7" t="str">
        <f>VLOOKUP(G110,AllAdresses[],6,FALSE)</f>
        <v>10454</v>
      </c>
      <c r="M110" s="7" t="str">
        <f>VLOOKUP(G110,AllAdresses[],7,FALSE)</f>
        <v>345 St Ann's Ave, Bronx, NY, 10454</v>
      </c>
    </row>
    <row r="111" spans="1:13" x14ac:dyDescent="0.35">
      <c r="A111" s="8" t="s">
        <v>51</v>
      </c>
      <c r="B111" s="8" t="s">
        <v>52</v>
      </c>
      <c r="C111" s="8" t="s">
        <v>53</v>
      </c>
      <c r="D111" s="8" t="s">
        <v>54</v>
      </c>
      <c r="E111" s="8" t="s">
        <v>55</v>
      </c>
      <c r="F111" s="8" t="s">
        <v>56</v>
      </c>
      <c r="G111" s="8" t="s">
        <v>57</v>
      </c>
      <c r="H111" s="9">
        <v>43839</v>
      </c>
      <c r="I111" s="7" t="str">
        <f>VLOOKUP(G111,AllAdresses[],3,FALSE)</f>
        <v>315 Linwood Street</v>
      </c>
      <c r="J111" s="7" t="str">
        <f>VLOOKUP(G111,AllAdresses[],4,FALSE)</f>
        <v>Brooklyn</v>
      </c>
      <c r="K111" s="7" t="str">
        <f>VLOOKUP(G111,AllAdresses[],5,FALSE)</f>
        <v>NY</v>
      </c>
      <c r="L111" s="7" t="str">
        <f>VLOOKUP(G111,AllAdresses[],6,FALSE)</f>
        <v>11208</v>
      </c>
      <c r="M111" s="7" t="str">
        <f>VLOOKUP(G111,AllAdresses[],7,FALSE)</f>
        <v>315 Linwood Street, Brooklyn, NY, 11208</v>
      </c>
    </row>
    <row r="112" spans="1:13" x14ac:dyDescent="0.35">
      <c r="A112" s="8" t="s">
        <v>277</v>
      </c>
      <c r="B112" s="8" t="s">
        <v>278</v>
      </c>
      <c r="C112" s="8" t="s">
        <v>279</v>
      </c>
      <c r="D112" s="8" t="s">
        <v>280</v>
      </c>
      <c r="E112" s="8" t="s">
        <v>281</v>
      </c>
      <c r="F112" s="8" t="s">
        <v>282</v>
      </c>
      <c r="G112" s="8" t="s">
        <v>283</v>
      </c>
      <c r="H112" s="9">
        <v>43871</v>
      </c>
      <c r="I112" s="7" t="str">
        <f>VLOOKUP(G112,AllAdresses[],3,FALSE)</f>
        <v>29-27 Queens Plaza N</v>
      </c>
      <c r="J112" s="7" t="str">
        <f>VLOOKUP(G112,AllAdresses[],4,FALSE)</f>
        <v>Queens</v>
      </c>
      <c r="K112" s="7" t="str">
        <f>VLOOKUP(G112,AllAdresses[],5,FALSE)</f>
        <v>NY</v>
      </c>
      <c r="L112" s="7" t="str">
        <f>VLOOKUP(G112,AllAdresses[],6,FALSE)</f>
        <v>11101</v>
      </c>
      <c r="M112" s="7" t="str">
        <f>VLOOKUP(G112,AllAdresses[],7,FALSE)</f>
        <v>29-27 Queens Plaza N, Queens, NY, 11101</v>
      </c>
    </row>
    <row r="113" spans="1:13" x14ac:dyDescent="0.35">
      <c r="A113" s="8" t="s">
        <v>18</v>
      </c>
      <c r="B113" s="8" t="s">
        <v>19</v>
      </c>
      <c r="C113" s="8" t="s">
        <v>20</v>
      </c>
      <c r="D113" s="8" t="s">
        <v>21</v>
      </c>
      <c r="E113" s="8"/>
      <c r="F113" s="8" t="s">
        <v>22</v>
      </c>
      <c r="G113" s="8" t="s">
        <v>23</v>
      </c>
      <c r="H113" s="9">
        <v>43837</v>
      </c>
      <c r="I113" s="7" t="str">
        <f>VLOOKUP(G113,AllAdresses[],3,FALSE)</f>
        <v>2926 West 19th Street</v>
      </c>
      <c r="J113" s="7" t="str">
        <f>VLOOKUP(G113,AllAdresses[],4,FALSE)</f>
        <v>Brooklyn</v>
      </c>
      <c r="K113" s="7" t="str">
        <f>VLOOKUP(G113,AllAdresses[],5,FALSE)</f>
        <v>NY</v>
      </c>
      <c r="L113" s="7" t="str">
        <f>VLOOKUP(G113,AllAdresses[],6,FALSE)</f>
        <v>11224</v>
      </c>
      <c r="M113" s="7" t="str">
        <f>VLOOKUP(G113,AllAdresses[],7,FALSE)</f>
        <v>2926 West 19th Street, Brooklyn, NY, 11224</v>
      </c>
    </row>
    <row r="114" spans="1:13" x14ac:dyDescent="0.35">
      <c r="A114" s="8" t="s">
        <v>25</v>
      </c>
      <c r="B114" s="8" t="s">
        <v>26</v>
      </c>
      <c r="C114" s="8" t="s">
        <v>27</v>
      </c>
      <c r="D114" s="8" t="s">
        <v>28</v>
      </c>
      <c r="E114" s="8"/>
      <c r="F114" s="8" t="s">
        <v>29</v>
      </c>
      <c r="G114" s="8" t="s">
        <v>23</v>
      </c>
      <c r="H114" s="9">
        <v>43837</v>
      </c>
      <c r="I114" s="7" t="str">
        <f>VLOOKUP(G114,AllAdresses[],3,FALSE)</f>
        <v>2926 West 19th Street</v>
      </c>
      <c r="J114" s="7" t="str">
        <f>VLOOKUP(G114,AllAdresses[],4,FALSE)</f>
        <v>Brooklyn</v>
      </c>
      <c r="K114" s="7" t="str">
        <f>VLOOKUP(G114,AllAdresses[],5,FALSE)</f>
        <v>NY</v>
      </c>
      <c r="L114" s="7" t="str">
        <f>VLOOKUP(G114,AllAdresses[],6,FALSE)</f>
        <v>11224</v>
      </c>
      <c r="M114" s="7" t="str">
        <f>VLOOKUP(G114,AllAdresses[],7,FALSE)</f>
        <v>2926 West 19th Street, Brooklyn, NY, 11224</v>
      </c>
    </row>
    <row r="115" spans="1:13" x14ac:dyDescent="0.35">
      <c r="A115" s="8" t="s">
        <v>111</v>
      </c>
      <c r="B115" s="8" t="s">
        <v>112</v>
      </c>
      <c r="C115" s="8" t="s">
        <v>113</v>
      </c>
      <c r="D115" s="8" t="s">
        <v>114</v>
      </c>
      <c r="E115" s="8" t="s">
        <v>115</v>
      </c>
      <c r="F115" s="8" t="s">
        <v>116</v>
      </c>
      <c r="G115" s="8" t="s">
        <v>117</v>
      </c>
      <c r="H115" s="9">
        <v>43852</v>
      </c>
      <c r="I115" s="7" t="str">
        <f>VLOOKUP(G115,AllAdresses[],3,FALSE)</f>
        <v>25 Park Row</v>
      </c>
      <c r="J115" s="7" t="str">
        <f>VLOOKUP(G115,AllAdresses[],4,FALSE)</f>
        <v>New York</v>
      </c>
      <c r="K115" s="7" t="str">
        <f>VLOOKUP(G115,AllAdresses[],5,FALSE)</f>
        <v>NY</v>
      </c>
      <c r="L115" s="7" t="str">
        <f>VLOOKUP(G115,AllAdresses[],6,FALSE)</f>
        <v>10038</v>
      </c>
      <c r="M115" s="7" t="str">
        <f>VLOOKUP(G115,AllAdresses[],7,FALSE)</f>
        <v>25 Park Row, New York, NY, 10038</v>
      </c>
    </row>
    <row r="116" spans="1:13" x14ac:dyDescent="0.35">
      <c r="A116" s="8" t="s">
        <v>422</v>
      </c>
      <c r="B116" s="8" t="s">
        <v>423</v>
      </c>
      <c r="C116" s="8" t="s">
        <v>424</v>
      </c>
      <c r="D116" s="8" t="s">
        <v>425</v>
      </c>
      <c r="E116" s="8" t="s">
        <v>426</v>
      </c>
      <c r="F116" s="8" t="s">
        <v>427</v>
      </c>
      <c r="G116" s="8" t="s">
        <v>428</v>
      </c>
      <c r="H116" s="9">
        <v>43899</v>
      </c>
      <c r="I116" s="7" t="str">
        <f>VLOOKUP(G116,AllAdresses[],3,FALSE)</f>
        <v>2401 3rd Ave</v>
      </c>
      <c r="J116" s="7" t="str">
        <f>VLOOKUP(G116,AllAdresses[],4,FALSE)</f>
        <v>Bronx</v>
      </c>
      <c r="K116" s="7" t="str">
        <f>VLOOKUP(G116,AllAdresses[],5,FALSE)</f>
        <v>NY</v>
      </c>
      <c r="L116" s="7" t="str">
        <f>VLOOKUP(G116,AllAdresses[],6,FALSE)</f>
        <v>10451</v>
      </c>
      <c r="M116" s="7" t="str">
        <f>VLOOKUP(G116,AllAdresses[],7,FALSE)</f>
        <v>2401 3rd Ave, Bronx, NY, 10451</v>
      </c>
    </row>
    <row r="117" spans="1:13" x14ac:dyDescent="0.35">
      <c r="A117" s="8" t="s">
        <v>430</v>
      </c>
      <c r="B117" s="8" t="s">
        <v>431</v>
      </c>
      <c r="C117" s="8" t="s">
        <v>432</v>
      </c>
      <c r="D117" s="8" t="s">
        <v>433</v>
      </c>
      <c r="E117" s="8" t="s">
        <v>434</v>
      </c>
      <c r="F117" s="8" t="s">
        <v>435</v>
      </c>
      <c r="G117" s="8" t="s">
        <v>428</v>
      </c>
      <c r="H117" s="9">
        <v>43899</v>
      </c>
      <c r="I117" s="7" t="str">
        <f>VLOOKUP(G117,AllAdresses[],3,FALSE)</f>
        <v>2401 3rd Ave</v>
      </c>
      <c r="J117" s="7" t="str">
        <f>VLOOKUP(G117,AllAdresses[],4,FALSE)</f>
        <v>Bronx</v>
      </c>
      <c r="K117" s="7" t="str">
        <f>VLOOKUP(G117,AllAdresses[],5,FALSE)</f>
        <v>NY</v>
      </c>
      <c r="L117" s="7" t="str">
        <f>VLOOKUP(G117,AllAdresses[],6,FALSE)</f>
        <v>10451</v>
      </c>
      <c r="M117" s="7" t="str">
        <f>VLOOKUP(G117,AllAdresses[],7,FALSE)</f>
        <v>2401 3rd Ave, Bronx, NY, 10451</v>
      </c>
    </row>
    <row r="118" spans="1:13" x14ac:dyDescent="0.35">
      <c r="A118" s="8" t="s">
        <v>723</v>
      </c>
      <c r="B118" s="8" t="s">
        <v>724</v>
      </c>
      <c r="C118" s="8" t="s">
        <v>725</v>
      </c>
      <c r="D118" s="8" t="s">
        <v>726</v>
      </c>
      <c r="E118" s="8"/>
      <c r="F118" s="8" t="s">
        <v>727</v>
      </c>
      <c r="G118" s="8" t="s">
        <v>728</v>
      </c>
      <c r="H118" s="9">
        <v>43950</v>
      </c>
      <c r="I118" s="7" t="str">
        <f>VLOOKUP(G118,AllAdresses[],3,FALSE)</f>
        <v>2126 Mapes Ave</v>
      </c>
      <c r="J118" s="7" t="str">
        <f>VLOOKUP(G118,AllAdresses[],4,FALSE)</f>
        <v>Bronx</v>
      </c>
      <c r="K118" s="7" t="str">
        <f>VLOOKUP(G118,AllAdresses[],5,FALSE)</f>
        <v>NY</v>
      </c>
      <c r="L118" s="7" t="str">
        <f>VLOOKUP(G118,AllAdresses[],6,FALSE)</f>
        <v>10460</v>
      </c>
      <c r="M118" s="7" t="str">
        <f>VLOOKUP(G118,AllAdresses[],7,FALSE)</f>
        <v>2126 Mapes Ave, Bronx, NY, 10460</v>
      </c>
    </row>
    <row r="119" spans="1:13" x14ac:dyDescent="0.35">
      <c r="A119" s="8" t="s">
        <v>612</v>
      </c>
      <c r="B119" s="8" t="s">
        <v>613</v>
      </c>
      <c r="C119" s="8" t="s">
        <v>614</v>
      </c>
      <c r="D119" s="8" t="s">
        <v>615</v>
      </c>
      <c r="E119" s="8"/>
      <c r="F119" s="8"/>
      <c r="G119" s="8" t="s">
        <v>616</v>
      </c>
      <c r="H119" s="9">
        <v>43942</v>
      </c>
      <c r="I119" s="7" t="str">
        <f>VLOOKUP(G119,AllAdresses[],3,FALSE)</f>
        <v>2035 Newbold Ave</v>
      </c>
      <c r="J119" s="7" t="str">
        <f>VLOOKUP(G119,AllAdresses[],4,FALSE)</f>
        <v>Bronx</v>
      </c>
      <c r="K119" s="7" t="str">
        <f>VLOOKUP(G119,AllAdresses[],5,FALSE)</f>
        <v>NY</v>
      </c>
      <c r="L119" s="7" t="str">
        <f>VLOOKUP(G119,AllAdresses[],6,FALSE)</f>
        <v>10462</v>
      </c>
      <c r="M119" s="7" t="str">
        <f>VLOOKUP(G119,AllAdresses[],7,FALSE)</f>
        <v>2035 Newbold Ave, Bronx, NY, 10462</v>
      </c>
    </row>
    <row r="120" spans="1:13" x14ac:dyDescent="0.35">
      <c r="A120" s="8" t="s">
        <v>617</v>
      </c>
      <c r="B120" s="8" t="s">
        <v>618</v>
      </c>
      <c r="C120" s="8" t="s">
        <v>619</v>
      </c>
      <c r="D120" s="8" t="s">
        <v>620</v>
      </c>
      <c r="E120" s="8" t="s">
        <v>621</v>
      </c>
      <c r="F120" s="8" t="s">
        <v>622</v>
      </c>
      <c r="G120" s="8" t="s">
        <v>616</v>
      </c>
      <c r="H120" s="9">
        <v>43942</v>
      </c>
      <c r="I120" s="7" t="str">
        <f>VLOOKUP(G120,AllAdresses[],3,FALSE)</f>
        <v>2035 Newbold Ave</v>
      </c>
      <c r="J120" s="7" t="str">
        <f>VLOOKUP(G120,AllAdresses[],4,FALSE)</f>
        <v>Bronx</v>
      </c>
      <c r="K120" s="7" t="str">
        <f>VLOOKUP(G120,AllAdresses[],5,FALSE)</f>
        <v>NY</v>
      </c>
      <c r="L120" s="7" t="str">
        <f>VLOOKUP(G120,AllAdresses[],6,FALSE)</f>
        <v>10462</v>
      </c>
      <c r="M120" s="7" t="str">
        <f>VLOOKUP(G120,AllAdresses[],7,FALSE)</f>
        <v>2035 Newbold Ave, Bronx, NY, 10462</v>
      </c>
    </row>
    <row r="121" spans="1:13" x14ac:dyDescent="0.35">
      <c r="A121" s="8" t="s">
        <v>906</v>
      </c>
      <c r="B121" s="8" t="s">
        <v>907</v>
      </c>
      <c r="C121" s="8" t="s">
        <v>908</v>
      </c>
      <c r="D121" s="8" t="s">
        <v>909</v>
      </c>
      <c r="E121" s="8" t="s">
        <v>910</v>
      </c>
      <c r="F121" s="8" t="s">
        <v>911</v>
      </c>
      <c r="G121" s="8" t="s">
        <v>912</v>
      </c>
      <c r="H121" s="9">
        <v>43986</v>
      </c>
      <c r="I121" s="7" t="str">
        <f>VLOOKUP(G121,AllAdresses[],3,FALSE)</f>
        <v>202 Broome St</v>
      </c>
      <c r="J121" s="7" t="str">
        <f>VLOOKUP(G121,AllAdresses[],4,FALSE)</f>
        <v>New York</v>
      </c>
      <c r="K121" s="7" t="str">
        <f>VLOOKUP(G121,AllAdresses[],5,FALSE)</f>
        <v>NY</v>
      </c>
      <c r="L121" s="7" t="str">
        <f>VLOOKUP(G121,AllAdresses[],6,FALSE)</f>
        <v>10002</v>
      </c>
      <c r="M121" s="7" t="str">
        <f>VLOOKUP(G121,AllAdresses[],7,FALSE)</f>
        <v>202 Broome St, New York, NY, 10002</v>
      </c>
    </row>
    <row r="122" spans="1:13" x14ac:dyDescent="0.35">
      <c r="A122" s="8" t="s">
        <v>970</v>
      </c>
      <c r="B122" s="8" t="s">
        <v>971</v>
      </c>
      <c r="C122" s="8" t="s">
        <v>972</v>
      </c>
      <c r="D122" s="8" t="s">
        <v>973</v>
      </c>
      <c r="E122" s="8"/>
      <c r="F122" s="8"/>
      <c r="G122" s="8" t="s">
        <v>307</v>
      </c>
      <c r="H122" s="9">
        <v>44004</v>
      </c>
      <c r="I122" s="7" t="str">
        <f>VLOOKUP(G122,AllAdresses[],3,FALSE)</f>
        <v>20-02 MOTT AVENUE</v>
      </c>
      <c r="J122" s="7" t="str">
        <f>VLOOKUP(G122,AllAdresses[],4,FALSE)</f>
        <v>Queens</v>
      </c>
      <c r="K122" s="7" t="str">
        <f>VLOOKUP(G122,AllAdresses[],5,FALSE)</f>
        <v>NY</v>
      </c>
      <c r="L122" s="7" t="str">
        <f>VLOOKUP(G122,AllAdresses[],6,FALSE)</f>
        <v>11691</v>
      </c>
      <c r="M122" s="7" t="str">
        <f>VLOOKUP(G122,AllAdresses[],7,FALSE)</f>
        <v>20-02 MOTT AVENUE, Queens, NY, 11691</v>
      </c>
    </row>
    <row r="123" spans="1:13" x14ac:dyDescent="0.35">
      <c r="A123" s="8" t="s">
        <v>991</v>
      </c>
      <c r="B123" s="8" t="s">
        <v>992</v>
      </c>
      <c r="C123" s="8" t="s">
        <v>993</v>
      </c>
      <c r="D123" s="8" t="s">
        <v>994</v>
      </c>
      <c r="E123" s="8"/>
      <c r="F123" s="8"/>
      <c r="G123" s="8" t="s">
        <v>307</v>
      </c>
      <c r="H123" s="9">
        <v>44004</v>
      </c>
      <c r="I123" s="7" t="str">
        <f>VLOOKUP(G123,AllAdresses[],3,FALSE)</f>
        <v>20-02 MOTT AVENUE</v>
      </c>
      <c r="J123" s="7" t="str">
        <f>VLOOKUP(G123,AllAdresses[],4,FALSE)</f>
        <v>Queens</v>
      </c>
      <c r="K123" s="7" t="str">
        <f>VLOOKUP(G123,AllAdresses[],5,FALSE)</f>
        <v>NY</v>
      </c>
      <c r="L123" s="7" t="str">
        <f>VLOOKUP(G123,AllAdresses[],6,FALSE)</f>
        <v>11691</v>
      </c>
      <c r="M123" s="7" t="str">
        <f>VLOOKUP(G123,AllAdresses[],7,FALSE)</f>
        <v>20-02 MOTT AVENUE, Queens, NY, 11691</v>
      </c>
    </row>
    <row r="124" spans="1:13" x14ac:dyDescent="0.35">
      <c r="A124" s="8" t="s">
        <v>839</v>
      </c>
      <c r="B124" s="8" t="s">
        <v>840</v>
      </c>
      <c r="C124" s="8" t="s">
        <v>841</v>
      </c>
      <c r="D124" s="8" t="s">
        <v>842</v>
      </c>
      <c r="E124" s="8"/>
      <c r="F124" s="8" t="s">
        <v>843</v>
      </c>
      <c r="G124" s="8" t="s">
        <v>307</v>
      </c>
      <c r="H124" s="9">
        <v>43972</v>
      </c>
      <c r="I124" s="7" t="str">
        <f>VLOOKUP(G124,AllAdresses[],3,FALSE)</f>
        <v>20-02 MOTT AVENUE</v>
      </c>
      <c r="J124" s="7" t="str">
        <f>VLOOKUP(G124,AllAdresses[],4,FALSE)</f>
        <v>Queens</v>
      </c>
      <c r="K124" s="7" t="str">
        <f>VLOOKUP(G124,AllAdresses[],5,FALSE)</f>
        <v>NY</v>
      </c>
      <c r="L124" s="7" t="str">
        <f>VLOOKUP(G124,AllAdresses[],6,FALSE)</f>
        <v>11691</v>
      </c>
      <c r="M124" s="7" t="str">
        <f>VLOOKUP(G124,AllAdresses[],7,FALSE)</f>
        <v>20-02 MOTT AVENUE, Queens, NY, 11691</v>
      </c>
    </row>
    <row r="125" spans="1:13" x14ac:dyDescent="0.35">
      <c r="A125" s="8" t="s">
        <v>729</v>
      </c>
      <c r="B125" s="8" t="s">
        <v>730</v>
      </c>
      <c r="C125" s="8" t="s">
        <v>731</v>
      </c>
      <c r="D125" s="8" t="s">
        <v>732</v>
      </c>
      <c r="E125" s="8"/>
      <c r="F125" s="8"/>
      <c r="G125" s="8" t="s">
        <v>307</v>
      </c>
      <c r="H125" s="9">
        <v>43951</v>
      </c>
      <c r="I125" s="7" t="str">
        <f>VLOOKUP(G125,AllAdresses[],3,FALSE)</f>
        <v>20-02 MOTT AVENUE</v>
      </c>
      <c r="J125" s="7" t="str">
        <f>VLOOKUP(G125,AllAdresses[],4,FALSE)</f>
        <v>Queens</v>
      </c>
      <c r="K125" s="7" t="str">
        <f>VLOOKUP(G125,AllAdresses[],5,FALSE)</f>
        <v>NY</v>
      </c>
      <c r="L125" s="7" t="str">
        <f>VLOOKUP(G125,AllAdresses[],6,FALSE)</f>
        <v>11691</v>
      </c>
      <c r="M125" s="7" t="str">
        <f>VLOOKUP(G125,AllAdresses[],7,FALSE)</f>
        <v>20-02 MOTT AVENUE, Queens, NY, 11691</v>
      </c>
    </row>
    <row r="126" spans="1:13" x14ac:dyDescent="0.35">
      <c r="A126" s="8" t="s">
        <v>717</v>
      </c>
      <c r="B126" s="8" t="s">
        <v>718</v>
      </c>
      <c r="C126" s="8" t="s">
        <v>719</v>
      </c>
      <c r="D126" s="8" t="s">
        <v>720</v>
      </c>
      <c r="E126" s="8" t="s">
        <v>721</v>
      </c>
      <c r="F126" s="8" t="s">
        <v>722</v>
      </c>
      <c r="G126" s="8" t="s">
        <v>307</v>
      </c>
      <c r="H126" s="9">
        <v>43948</v>
      </c>
      <c r="I126" s="7" t="str">
        <f>VLOOKUP(G126,AllAdresses[],3,FALSE)</f>
        <v>20-02 MOTT AVENUE</v>
      </c>
      <c r="J126" s="7" t="str">
        <f>VLOOKUP(G126,AllAdresses[],4,FALSE)</f>
        <v>Queens</v>
      </c>
      <c r="K126" s="7" t="str">
        <f>VLOOKUP(G126,AllAdresses[],5,FALSE)</f>
        <v>NY</v>
      </c>
      <c r="L126" s="7" t="str">
        <f>VLOOKUP(G126,AllAdresses[],6,FALSE)</f>
        <v>11691</v>
      </c>
      <c r="M126" s="7" t="str">
        <f>VLOOKUP(G126,AllAdresses[],7,FALSE)</f>
        <v>20-02 MOTT AVENUE, Queens, NY, 11691</v>
      </c>
    </row>
    <row r="127" spans="1:13" x14ac:dyDescent="0.35">
      <c r="A127" s="8" t="s">
        <v>561</v>
      </c>
      <c r="B127" s="8" t="s">
        <v>562</v>
      </c>
      <c r="C127" s="8" t="s">
        <v>563</v>
      </c>
      <c r="D127" s="8" t="s">
        <v>564</v>
      </c>
      <c r="E127" s="8"/>
      <c r="F127" s="8" t="s">
        <v>565</v>
      </c>
      <c r="G127" s="8" t="s">
        <v>307</v>
      </c>
      <c r="H127" s="9">
        <v>43921</v>
      </c>
      <c r="I127" s="7" t="str">
        <f>VLOOKUP(G127,AllAdresses[],3,FALSE)</f>
        <v>20-02 MOTT AVENUE</v>
      </c>
      <c r="J127" s="7" t="str">
        <f>VLOOKUP(G127,AllAdresses[],4,FALSE)</f>
        <v>Queens</v>
      </c>
      <c r="K127" s="7" t="str">
        <f>VLOOKUP(G127,AllAdresses[],5,FALSE)</f>
        <v>NY</v>
      </c>
      <c r="L127" s="7" t="str">
        <f>VLOOKUP(G127,AllAdresses[],6,FALSE)</f>
        <v>11691</v>
      </c>
      <c r="M127" s="7" t="str">
        <f>VLOOKUP(G127,AllAdresses[],7,FALSE)</f>
        <v>20-02 MOTT AVENUE, Queens, NY, 11691</v>
      </c>
    </row>
    <row r="128" spans="1:13" x14ac:dyDescent="0.35">
      <c r="A128" s="8" t="s">
        <v>566</v>
      </c>
      <c r="B128" s="8" t="s">
        <v>567</v>
      </c>
      <c r="C128" s="8" t="s">
        <v>568</v>
      </c>
      <c r="D128" s="8" t="s">
        <v>569</v>
      </c>
      <c r="E128" s="8" t="s">
        <v>570</v>
      </c>
      <c r="F128" s="8" t="s">
        <v>571</v>
      </c>
      <c r="G128" s="8" t="s">
        <v>307</v>
      </c>
      <c r="H128" s="9">
        <v>43921</v>
      </c>
      <c r="I128" s="7" t="str">
        <f>VLOOKUP(G128,AllAdresses[],3,FALSE)</f>
        <v>20-02 MOTT AVENUE</v>
      </c>
      <c r="J128" s="7" t="str">
        <f>VLOOKUP(G128,AllAdresses[],4,FALSE)</f>
        <v>Queens</v>
      </c>
      <c r="K128" s="7" t="str">
        <f>VLOOKUP(G128,AllAdresses[],5,FALSE)</f>
        <v>NY</v>
      </c>
      <c r="L128" s="7" t="str">
        <f>VLOOKUP(G128,AllAdresses[],6,FALSE)</f>
        <v>11691</v>
      </c>
      <c r="M128" s="7" t="str">
        <f>VLOOKUP(G128,AllAdresses[],7,FALSE)</f>
        <v>20-02 MOTT AVENUE, Queens, NY, 11691</v>
      </c>
    </row>
    <row r="129" spans="1:13" x14ac:dyDescent="0.35">
      <c r="A129" s="8" t="s">
        <v>555</v>
      </c>
      <c r="B129" s="8" t="s">
        <v>556</v>
      </c>
      <c r="C129" s="8" t="s">
        <v>557</v>
      </c>
      <c r="D129" s="8" t="s">
        <v>558</v>
      </c>
      <c r="E129" s="8" t="s">
        <v>559</v>
      </c>
      <c r="F129" s="8" t="s">
        <v>560</v>
      </c>
      <c r="G129" s="8" t="s">
        <v>307</v>
      </c>
      <c r="H129" s="9">
        <v>43920</v>
      </c>
      <c r="I129" s="7" t="str">
        <f>VLOOKUP(G129,AllAdresses[],3,FALSE)</f>
        <v>20-02 MOTT AVENUE</v>
      </c>
      <c r="J129" s="7" t="str">
        <f>VLOOKUP(G129,AllAdresses[],4,FALSE)</f>
        <v>Queens</v>
      </c>
      <c r="K129" s="7" t="str">
        <f>VLOOKUP(G129,AllAdresses[],5,FALSE)</f>
        <v>NY</v>
      </c>
      <c r="L129" s="7" t="str">
        <f>VLOOKUP(G129,AllAdresses[],6,FALSE)</f>
        <v>11691</v>
      </c>
      <c r="M129" s="7" t="str">
        <f>VLOOKUP(G129,AllAdresses[],7,FALSE)</f>
        <v>20-02 MOTT AVENUE, Queens, NY, 11691</v>
      </c>
    </row>
    <row r="130" spans="1:13" x14ac:dyDescent="0.35">
      <c r="A130" s="8" t="s">
        <v>530</v>
      </c>
      <c r="B130" s="8" t="s">
        <v>531</v>
      </c>
      <c r="C130" s="8" t="s">
        <v>532</v>
      </c>
      <c r="D130" s="8" t="s">
        <v>533</v>
      </c>
      <c r="E130" s="8" t="s">
        <v>534</v>
      </c>
      <c r="F130" s="8" t="s">
        <v>535</v>
      </c>
      <c r="G130" s="8" t="s">
        <v>307</v>
      </c>
      <c r="H130" s="9">
        <v>43906</v>
      </c>
      <c r="I130" s="7" t="str">
        <f>VLOOKUP(G130,AllAdresses[],3,FALSE)</f>
        <v>20-02 MOTT AVENUE</v>
      </c>
      <c r="J130" s="7" t="str">
        <f>VLOOKUP(G130,AllAdresses[],4,FALSE)</f>
        <v>Queens</v>
      </c>
      <c r="K130" s="7" t="str">
        <f>VLOOKUP(G130,AllAdresses[],5,FALSE)</f>
        <v>NY</v>
      </c>
      <c r="L130" s="7" t="str">
        <f>VLOOKUP(G130,AllAdresses[],6,FALSE)</f>
        <v>11691</v>
      </c>
      <c r="M130" s="7" t="str">
        <f>VLOOKUP(G130,AllAdresses[],7,FALSE)</f>
        <v>20-02 MOTT AVENUE, Queens, NY, 11691</v>
      </c>
    </row>
    <row r="131" spans="1:13" x14ac:dyDescent="0.35">
      <c r="A131" s="8" t="s">
        <v>508</v>
      </c>
      <c r="B131" s="8" t="s">
        <v>509</v>
      </c>
      <c r="C131" s="8" t="s">
        <v>510</v>
      </c>
      <c r="D131" s="8" t="s">
        <v>511</v>
      </c>
      <c r="E131" s="8"/>
      <c r="F131" s="8" t="s">
        <v>177</v>
      </c>
      <c r="G131" s="8" t="s">
        <v>307</v>
      </c>
      <c r="H131" s="9">
        <v>43901</v>
      </c>
      <c r="I131" s="7" t="str">
        <f>VLOOKUP(G131,AllAdresses[],3,FALSE)</f>
        <v>20-02 MOTT AVENUE</v>
      </c>
      <c r="J131" s="7" t="str">
        <f>VLOOKUP(G131,AllAdresses[],4,FALSE)</f>
        <v>Queens</v>
      </c>
      <c r="K131" s="7" t="str">
        <f>VLOOKUP(G131,AllAdresses[],5,FALSE)</f>
        <v>NY</v>
      </c>
      <c r="L131" s="7" t="str">
        <f>VLOOKUP(G131,AllAdresses[],6,FALSE)</f>
        <v>11691</v>
      </c>
      <c r="M131" s="7" t="str">
        <f>VLOOKUP(G131,AllAdresses[],7,FALSE)</f>
        <v>20-02 MOTT AVENUE, Queens, NY, 11691</v>
      </c>
    </row>
    <row r="132" spans="1:13" x14ac:dyDescent="0.35">
      <c r="A132" s="8" t="s">
        <v>444</v>
      </c>
      <c r="B132" s="8" t="s">
        <v>445</v>
      </c>
      <c r="C132" s="8" t="s">
        <v>446</v>
      </c>
      <c r="D132" s="8" t="s">
        <v>447</v>
      </c>
      <c r="E132" s="8" t="s">
        <v>448</v>
      </c>
      <c r="F132" s="8" t="s">
        <v>449</v>
      </c>
      <c r="G132" s="8" t="s">
        <v>307</v>
      </c>
      <c r="H132" s="9">
        <v>43892</v>
      </c>
      <c r="I132" s="7" t="str">
        <f>VLOOKUP(G132,AllAdresses[],3,FALSE)</f>
        <v>20-02 MOTT AVENUE</v>
      </c>
      <c r="J132" s="7" t="str">
        <f>VLOOKUP(G132,AllAdresses[],4,FALSE)</f>
        <v>Queens</v>
      </c>
      <c r="K132" s="7" t="str">
        <f>VLOOKUP(G132,AllAdresses[],5,FALSE)</f>
        <v>NY</v>
      </c>
      <c r="L132" s="7" t="str">
        <f>VLOOKUP(G132,AllAdresses[],6,FALSE)</f>
        <v>11691</v>
      </c>
      <c r="M132" s="7" t="str">
        <f>VLOOKUP(G132,AllAdresses[],7,FALSE)</f>
        <v>20-02 MOTT AVENUE, Queens, NY, 11691</v>
      </c>
    </row>
    <row r="133" spans="1:13" x14ac:dyDescent="0.35">
      <c r="A133" s="8" t="s">
        <v>313</v>
      </c>
      <c r="B133" s="8" t="s">
        <v>314</v>
      </c>
      <c r="C133" s="8" t="s">
        <v>315</v>
      </c>
      <c r="D133" s="8" t="s">
        <v>316</v>
      </c>
      <c r="E133" s="8" t="s">
        <v>317</v>
      </c>
      <c r="F133" s="8" t="s">
        <v>318</v>
      </c>
      <c r="G133" s="8" t="s">
        <v>307</v>
      </c>
      <c r="H133" s="9">
        <v>43888</v>
      </c>
      <c r="I133" s="7" t="str">
        <f>VLOOKUP(G133,AllAdresses[],3,FALSE)</f>
        <v>20-02 MOTT AVENUE</v>
      </c>
      <c r="J133" s="7" t="str">
        <f>VLOOKUP(G133,AllAdresses[],4,FALSE)</f>
        <v>Queens</v>
      </c>
      <c r="K133" s="7" t="str">
        <f>VLOOKUP(G133,AllAdresses[],5,FALSE)</f>
        <v>NY</v>
      </c>
      <c r="L133" s="7" t="str">
        <f>VLOOKUP(G133,AllAdresses[],6,FALSE)</f>
        <v>11691</v>
      </c>
      <c r="M133" s="7" t="str">
        <f>VLOOKUP(G133,AllAdresses[],7,FALSE)</f>
        <v>20-02 MOTT AVENUE, Queens, NY, 11691</v>
      </c>
    </row>
    <row r="134" spans="1:13" x14ac:dyDescent="0.35">
      <c r="A134" s="8" t="s">
        <v>365</v>
      </c>
      <c r="B134" s="8" t="s">
        <v>366</v>
      </c>
      <c r="C134" s="8" t="s">
        <v>367</v>
      </c>
      <c r="D134" s="8" t="s">
        <v>368</v>
      </c>
      <c r="E134" s="8"/>
      <c r="F134" s="8" t="s">
        <v>369</v>
      </c>
      <c r="G134" s="8" t="s">
        <v>307</v>
      </c>
      <c r="H134" s="9">
        <v>43888</v>
      </c>
      <c r="I134" s="7" t="str">
        <f>VLOOKUP(G134,AllAdresses[],3,FALSE)</f>
        <v>20-02 MOTT AVENUE</v>
      </c>
      <c r="J134" s="7" t="str">
        <f>VLOOKUP(G134,AllAdresses[],4,FALSE)</f>
        <v>Queens</v>
      </c>
      <c r="K134" s="7" t="str">
        <f>VLOOKUP(G134,AllAdresses[],5,FALSE)</f>
        <v>NY</v>
      </c>
      <c r="L134" s="7" t="str">
        <f>VLOOKUP(G134,AllAdresses[],6,FALSE)</f>
        <v>11691</v>
      </c>
      <c r="M134" s="7" t="str">
        <f>VLOOKUP(G134,AllAdresses[],7,FALSE)</f>
        <v>20-02 MOTT AVENUE, Queens, NY, 11691</v>
      </c>
    </row>
    <row r="135" spans="1:13" x14ac:dyDescent="0.35">
      <c r="A135" s="8" t="s">
        <v>301</v>
      </c>
      <c r="B135" s="8" t="s">
        <v>302</v>
      </c>
      <c r="C135" s="8" t="s">
        <v>303</v>
      </c>
      <c r="D135" s="8" t="s">
        <v>304</v>
      </c>
      <c r="E135" s="8" t="s">
        <v>305</v>
      </c>
      <c r="F135" s="8" t="s">
        <v>306</v>
      </c>
      <c r="G135" s="8" t="s">
        <v>307</v>
      </c>
      <c r="H135" s="9">
        <v>43878</v>
      </c>
      <c r="I135" s="7" t="str">
        <f>VLOOKUP(G135,AllAdresses[],3,FALSE)</f>
        <v>20-02 MOTT AVENUE</v>
      </c>
      <c r="J135" s="7" t="str">
        <f>VLOOKUP(G135,AllAdresses[],4,FALSE)</f>
        <v>Queens</v>
      </c>
      <c r="K135" s="7" t="str">
        <f>VLOOKUP(G135,AllAdresses[],5,FALSE)</f>
        <v>NY</v>
      </c>
      <c r="L135" s="7" t="str">
        <f>VLOOKUP(G135,AllAdresses[],6,FALSE)</f>
        <v>11691</v>
      </c>
      <c r="M135" s="7" t="str">
        <f>VLOOKUP(G135,AllAdresses[],7,FALSE)</f>
        <v>20-02 MOTT AVENUE, Queens, NY, 11691</v>
      </c>
    </row>
    <row r="136" spans="1:13" x14ac:dyDescent="0.35">
      <c r="A136" s="8" t="s">
        <v>308</v>
      </c>
      <c r="B136" s="8" t="s">
        <v>309</v>
      </c>
      <c r="C136" s="8" t="s">
        <v>310</v>
      </c>
      <c r="D136" s="8" t="s">
        <v>311</v>
      </c>
      <c r="E136" s="8"/>
      <c r="F136" s="8" t="s">
        <v>312</v>
      </c>
      <c r="G136" s="8" t="s">
        <v>307</v>
      </c>
      <c r="H136" s="9">
        <v>43878</v>
      </c>
      <c r="I136" s="7" t="str">
        <f>VLOOKUP(G136,AllAdresses[],3,FALSE)</f>
        <v>20-02 MOTT AVENUE</v>
      </c>
      <c r="J136" s="7" t="str">
        <f>VLOOKUP(G136,AllAdresses[],4,FALSE)</f>
        <v>Queens</v>
      </c>
      <c r="K136" s="7" t="str">
        <f>VLOOKUP(G136,AllAdresses[],5,FALSE)</f>
        <v>NY</v>
      </c>
      <c r="L136" s="7" t="str">
        <f>VLOOKUP(G136,AllAdresses[],6,FALSE)</f>
        <v>11691</v>
      </c>
      <c r="M136" s="7" t="str">
        <f>VLOOKUP(G136,AllAdresses[],7,FALSE)</f>
        <v>20-02 MOTT AVENUE, Queens, NY, 11691</v>
      </c>
    </row>
    <row r="137" spans="1:13" x14ac:dyDescent="0.35">
      <c r="A137" s="8" t="s">
        <v>65</v>
      </c>
      <c r="B137" s="8" t="s">
        <v>66</v>
      </c>
      <c r="C137" s="8" t="s">
        <v>67</v>
      </c>
      <c r="D137" s="8" t="s">
        <v>68</v>
      </c>
      <c r="E137" s="8" t="s">
        <v>69</v>
      </c>
      <c r="F137" s="8" t="s">
        <v>70</v>
      </c>
      <c r="G137" s="8" t="s">
        <v>71</v>
      </c>
      <c r="H137" s="9">
        <v>43843</v>
      </c>
      <c r="I137" s="7" t="str">
        <f>VLOOKUP(G137,AllAdresses[],3,FALSE)</f>
        <v>1921 Cortelyou Road</v>
      </c>
      <c r="J137" s="7" t="str">
        <f>VLOOKUP(G137,AllAdresses[],4,FALSE)</f>
        <v>Brooklyn</v>
      </c>
      <c r="K137" s="7" t="str">
        <f>VLOOKUP(G137,AllAdresses[],5,FALSE)</f>
        <v>NY</v>
      </c>
      <c r="L137" s="7" t="str">
        <f>VLOOKUP(G137,AllAdresses[],6,FALSE)</f>
        <v>11226</v>
      </c>
      <c r="M137" s="7" t="str">
        <f>VLOOKUP(G137,AllAdresses[],7,FALSE)</f>
        <v>1921 Cortelyou Road, Brooklyn, NY, 11226</v>
      </c>
    </row>
    <row r="138" spans="1:13" x14ac:dyDescent="0.35">
      <c r="A138" s="8" t="s">
        <v>173</v>
      </c>
      <c r="B138" s="8" t="s">
        <v>174</v>
      </c>
      <c r="C138" s="8" t="s">
        <v>175</v>
      </c>
      <c r="D138" s="8" t="s">
        <v>176</v>
      </c>
      <c r="E138" s="8"/>
      <c r="F138" s="8" t="s">
        <v>177</v>
      </c>
      <c r="G138" s="8" t="s">
        <v>178</v>
      </c>
      <c r="H138" s="9">
        <v>43864</v>
      </c>
      <c r="I138" s="7" t="str">
        <f>VLOOKUP(G138,AllAdresses[],3,FALSE)</f>
        <v>1805 Crotona Ave</v>
      </c>
      <c r="J138" s="7" t="str">
        <f>VLOOKUP(G138,AllAdresses[],4,FALSE)</f>
        <v>Bronx</v>
      </c>
      <c r="K138" s="7" t="str">
        <f>VLOOKUP(G138,AllAdresses[],5,FALSE)</f>
        <v>NY</v>
      </c>
      <c r="L138" s="7" t="str">
        <f>VLOOKUP(G138,AllAdresses[],6,FALSE)</f>
        <v>10457</v>
      </c>
      <c r="M138" s="7" t="str">
        <f>VLOOKUP(G138,AllAdresses[],7,FALSE)</f>
        <v>1805 Crotona Ave, Bronx, NY, 10457</v>
      </c>
    </row>
    <row r="139" spans="1:13" x14ac:dyDescent="0.35">
      <c r="A139" s="8" t="s">
        <v>230</v>
      </c>
      <c r="B139" s="8" t="s">
        <v>231</v>
      </c>
      <c r="C139" s="8" t="s">
        <v>232</v>
      </c>
      <c r="D139" s="8" t="s">
        <v>233</v>
      </c>
      <c r="E139" s="8" t="s">
        <v>234</v>
      </c>
      <c r="F139" s="8" t="s">
        <v>235</v>
      </c>
      <c r="G139" s="8" t="s">
        <v>178</v>
      </c>
      <c r="H139" s="9">
        <v>43860</v>
      </c>
      <c r="I139" s="7" t="str">
        <f>VLOOKUP(G139,AllAdresses[],3,FALSE)</f>
        <v>1805 Crotona Ave</v>
      </c>
      <c r="J139" s="7" t="str">
        <f>VLOOKUP(G139,AllAdresses[],4,FALSE)</f>
        <v>Bronx</v>
      </c>
      <c r="K139" s="7" t="str">
        <f>VLOOKUP(G139,AllAdresses[],5,FALSE)</f>
        <v>NY</v>
      </c>
      <c r="L139" s="7" t="str">
        <f>VLOOKUP(G139,AllAdresses[],6,FALSE)</f>
        <v>10457</v>
      </c>
      <c r="M139" s="7" t="str">
        <f>VLOOKUP(G139,AllAdresses[],7,FALSE)</f>
        <v>1805 Crotona Ave, Bronx, NY, 10457</v>
      </c>
    </row>
    <row r="140" spans="1:13" x14ac:dyDescent="0.35">
      <c r="A140" s="8" t="s">
        <v>141</v>
      </c>
      <c r="B140" s="8" t="s">
        <v>142</v>
      </c>
      <c r="C140" s="8" t="s">
        <v>143</v>
      </c>
      <c r="D140" s="8" t="s">
        <v>144</v>
      </c>
      <c r="E140" s="8" t="s">
        <v>145</v>
      </c>
      <c r="F140" s="8" t="s">
        <v>146</v>
      </c>
      <c r="G140" s="8" t="s">
        <v>50</v>
      </c>
      <c r="H140" s="9">
        <v>43851</v>
      </c>
      <c r="I140" s="7" t="str">
        <f>VLOOKUP(G140,AllAdresses[],3,FALSE)</f>
        <v>180 Broome St</v>
      </c>
      <c r="J140" s="7" t="str">
        <f>VLOOKUP(G140,AllAdresses[],4,FALSE)</f>
        <v>New York</v>
      </c>
      <c r="K140" s="7" t="str">
        <f>VLOOKUP(G140,AllAdresses[],5,FALSE)</f>
        <v>NY</v>
      </c>
      <c r="L140" s="7" t="str">
        <f>VLOOKUP(G140,AllAdresses[],6,FALSE)</f>
        <v>10002</v>
      </c>
      <c r="M140" s="7" t="str">
        <f>VLOOKUP(G140,AllAdresses[],7,FALSE)</f>
        <v>180 Broome St, New York, NY, 10002</v>
      </c>
    </row>
    <row r="141" spans="1:13" x14ac:dyDescent="0.35">
      <c r="A141" s="8" t="s">
        <v>44</v>
      </c>
      <c r="B141" s="8" t="s">
        <v>45</v>
      </c>
      <c r="C141" s="8" t="s">
        <v>46</v>
      </c>
      <c r="D141" s="8" t="s">
        <v>47</v>
      </c>
      <c r="E141" s="8" t="s">
        <v>48</v>
      </c>
      <c r="F141" s="8" t="s">
        <v>49</v>
      </c>
      <c r="G141" s="8" t="s">
        <v>50</v>
      </c>
      <c r="H141" s="9">
        <v>43839</v>
      </c>
      <c r="I141" s="7" t="str">
        <f>VLOOKUP(G141,AllAdresses[],3,FALSE)</f>
        <v>180 Broome St</v>
      </c>
      <c r="J141" s="7" t="str">
        <f>VLOOKUP(G141,AllAdresses[],4,FALSE)</f>
        <v>New York</v>
      </c>
      <c r="K141" s="7" t="str">
        <f>VLOOKUP(G141,AllAdresses[],5,FALSE)</f>
        <v>NY</v>
      </c>
      <c r="L141" s="7" t="str">
        <f>VLOOKUP(G141,AllAdresses[],6,FALSE)</f>
        <v>10002</v>
      </c>
      <c r="M141" s="7" t="str">
        <f>VLOOKUP(G141,AllAdresses[],7,FALSE)</f>
        <v>180 Broome St, New York, NY, 10002</v>
      </c>
    </row>
    <row r="142" spans="1:13" x14ac:dyDescent="0.35">
      <c r="A142" s="8" t="s">
        <v>489</v>
      </c>
      <c r="B142" s="8" t="s">
        <v>490</v>
      </c>
      <c r="C142" s="8" t="s">
        <v>491</v>
      </c>
      <c r="D142" s="8" t="s">
        <v>492</v>
      </c>
      <c r="E142" s="8" t="s">
        <v>493</v>
      </c>
      <c r="F142" s="8" t="s">
        <v>494</v>
      </c>
      <c r="G142" s="8" t="s">
        <v>495</v>
      </c>
      <c r="H142" s="9">
        <v>43899</v>
      </c>
      <c r="I142" s="7" t="str">
        <f>VLOOKUP(G142,AllAdresses[],3,FALSE)</f>
        <v>175 Pearl St</v>
      </c>
      <c r="J142" s="7" t="str">
        <f>VLOOKUP(G142,AllAdresses[],4,FALSE)</f>
        <v>Brooklyn</v>
      </c>
      <c r="K142" s="7" t="str">
        <f>VLOOKUP(G142,AllAdresses[],5,FALSE)</f>
        <v>NY</v>
      </c>
      <c r="L142" s="7" t="str">
        <f>VLOOKUP(G142,AllAdresses[],6,FALSE)</f>
        <v>10005</v>
      </c>
      <c r="M142" s="7" t="str">
        <f>VLOOKUP(G142,AllAdresses[],7,FALSE)</f>
        <v>175 Pearl St, Brooklyn, NY, 10005</v>
      </c>
    </row>
    <row r="143" spans="1:13" x14ac:dyDescent="0.35">
      <c r="A143" s="8" t="s">
        <v>995</v>
      </c>
      <c r="B143" s="8" t="s">
        <v>996</v>
      </c>
      <c r="C143" s="8" t="s">
        <v>997</v>
      </c>
      <c r="D143" s="8" t="s">
        <v>998</v>
      </c>
      <c r="E143" s="8"/>
      <c r="F143" s="8"/>
      <c r="G143" s="8" t="s">
        <v>172</v>
      </c>
      <c r="H143" s="9">
        <v>44011</v>
      </c>
      <c r="I143" s="7" t="str">
        <f>VLOOKUP(G143,AllAdresses[],3,FALSE)</f>
        <v>1681 Madison Ave</v>
      </c>
      <c r="J143" s="7" t="str">
        <f>VLOOKUP(G143,AllAdresses[],4,FALSE)</f>
        <v>New York</v>
      </c>
      <c r="K143" s="7" t="str">
        <f>VLOOKUP(G143,AllAdresses[],5,FALSE)</f>
        <v>NY</v>
      </c>
      <c r="L143" s="7" t="str">
        <f>VLOOKUP(G143,AllAdresses[],6,FALSE)</f>
        <v>10029</v>
      </c>
      <c r="M143" s="7" t="str">
        <f>VLOOKUP(G143,AllAdresses[],7,FALSE)</f>
        <v>1681 Madison Ave, New York, NY, 10029</v>
      </c>
    </row>
    <row r="144" spans="1:13" x14ac:dyDescent="0.35">
      <c r="A144" s="8" t="s">
        <v>999</v>
      </c>
      <c r="B144" s="8" t="s">
        <v>1000</v>
      </c>
      <c r="C144" s="8" t="s">
        <v>1001</v>
      </c>
      <c r="D144" s="8" t="s">
        <v>1002</v>
      </c>
      <c r="E144" s="8"/>
      <c r="F144" s="8"/>
      <c r="G144" s="8" t="s">
        <v>172</v>
      </c>
      <c r="H144" s="9">
        <v>44006</v>
      </c>
      <c r="I144" s="7" t="str">
        <f>VLOOKUP(G144,AllAdresses[],3,FALSE)</f>
        <v>1681 Madison Ave</v>
      </c>
      <c r="J144" s="7" t="str">
        <f>VLOOKUP(G144,AllAdresses[],4,FALSE)</f>
        <v>New York</v>
      </c>
      <c r="K144" s="7" t="str">
        <f>VLOOKUP(G144,AllAdresses[],5,FALSE)</f>
        <v>NY</v>
      </c>
      <c r="L144" s="7" t="str">
        <f>VLOOKUP(G144,AllAdresses[],6,FALSE)</f>
        <v>10029</v>
      </c>
      <c r="M144" s="7" t="str">
        <f>VLOOKUP(G144,AllAdresses[],7,FALSE)</f>
        <v>1681 Madison Ave, New York, NY, 10029</v>
      </c>
    </row>
    <row r="145" spans="1:13" x14ac:dyDescent="0.35">
      <c r="A145" s="8" t="s">
        <v>166</v>
      </c>
      <c r="B145" s="8" t="s">
        <v>917</v>
      </c>
      <c r="C145" s="8" t="s">
        <v>918</v>
      </c>
      <c r="D145" s="8" t="s">
        <v>169</v>
      </c>
      <c r="E145" s="8" t="s">
        <v>170</v>
      </c>
      <c r="F145" s="8" t="s">
        <v>171</v>
      </c>
      <c r="G145" s="8" t="s">
        <v>172</v>
      </c>
      <c r="H145" s="9">
        <v>43990</v>
      </c>
      <c r="I145" s="7" t="str">
        <f>VLOOKUP(G145,AllAdresses[],3,FALSE)</f>
        <v>1681 Madison Ave</v>
      </c>
      <c r="J145" s="7" t="str">
        <f>VLOOKUP(G145,AllAdresses[],4,FALSE)</f>
        <v>New York</v>
      </c>
      <c r="K145" s="7" t="str">
        <f>VLOOKUP(G145,AllAdresses[],5,FALSE)</f>
        <v>NY</v>
      </c>
      <c r="L145" s="7" t="str">
        <f>VLOOKUP(G145,AllAdresses[],6,FALSE)</f>
        <v>10029</v>
      </c>
      <c r="M145" s="7" t="str">
        <f>VLOOKUP(G145,AllAdresses[],7,FALSE)</f>
        <v>1681 Madison Ave, New York, NY, 10029</v>
      </c>
    </row>
    <row r="146" spans="1:13" x14ac:dyDescent="0.35">
      <c r="A146" s="8" t="s">
        <v>919</v>
      </c>
      <c r="B146" s="8" t="s">
        <v>920</v>
      </c>
      <c r="C146" s="8" t="s">
        <v>921</v>
      </c>
      <c r="D146" s="8" t="s">
        <v>922</v>
      </c>
      <c r="E146" s="8"/>
      <c r="F146" s="8"/>
      <c r="G146" s="8" t="s">
        <v>172</v>
      </c>
      <c r="H146" s="9">
        <v>43990</v>
      </c>
      <c r="I146" s="7" t="str">
        <f>VLOOKUP(G146,AllAdresses[],3,FALSE)</f>
        <v>1681 Madison Ave</v>
      </c>
      <c r="J146" s="7" t="str">
        <f>VLOOKUP(G146,AllAdresses[],4,FALSE)</f>
        <v>New York</v>
      </c>
      <c r="K146" s="7" t="str">
        <f>VLOOKUP(G146,AllAdresses[],5,FALSE)</f>
        <v>NY</v>
      </c>
      <c r="L146" s="7" t="str">
        <f>VLOOKUP(G146,AllAdresses[],6,FALSE)</f>
        <v>10029</v>
      </c>
      <c r="M146" s="7" t="str">
        <f>VLOOKUP(G146,AllAdresses[],7,FALSE)</f>
        <v>1681 Madison Ave, New York, NY, 10029</v>
      </c>
    </row>
    <row r="147" spans="1:13" x14ac:dyDescent="0.35">
      <c r="A147" s="8" t="s">
        <v>166</v>
      </c>
      <c r="B147" s="8" t="s">
        <v>167</v>
      </c>
      <c r="C147" s="8" t="s">
        <v>168</v>
      </c>
      <c r="D147" s="8" t="s">
        <v>169</v>
      </c>
      <c r="E147" s="8" t="s">
        <v>170</v>
      </c>
      <c r="F147" s="8" t="s">
        <v>171</v>
      </c>
      <c r="G147" s="8" t="s">
        <v>172</v>
      </c>
      <c r="H147" s="9">
        <v>43857</v>
      </c>
      <c r="I147" s="7" t="str">
        <f>VLOOKUP(G147,AllAdresses[],3,FALSE)</f>
        <v>1681 Madison Ave</v>
      </c>
      <c r="J147" s="7" t="str">
        <f>VLOOKUP(G147,AllAdresses[],4,FALSE)</f>
        <v>New York</v>
      </c>
      <c r="K147" s="7" t="str">
        <f>VLOOKUP(G147,AllAdresses[],5,FALSE)</f>
        <v>NY</v>
      </c>
      <c r="L147" s="7" t="str">
        <f>VLOOKUP(G147,AllAdresses[],6,FALSE)</f>
        <v>10029</v>
      </c>
      <c r="M147" s="7" t="str">
        <f>VLOOKUP(G147,AllAdresses[],7,FALSE)</f>
        <v>1681 Madison Ave, New York, NY, 10029</v>
      </c>
    </row>
    <row r="148" spans="1:13" x14ac:dyDescent="0.35">
      <c r="A148" s="8" t="s">
        <v>754</v>
      </c>
      <c r="B148" s="8" t="s">
        <v>755</v>
      </c>
      <c r="C148" s="8" t="s">
        <v>756</v>
      </c>
      <c r="D148" s="8" t="s">
        <v>757</v>
      </c>
      <c r="E148" s="8"/>
      <c r="F148" s="8" t="s">
        <v>758</v>
      </c>
      <c r="G148" s="8" t="s">
        <v>487</v>
      </c>
      <c r="H148" s="9">
        <v>43962</v>
      </c>
      <c r="I148" s="7" t="str">
        <f>VLOOKUP(G148,AllAdresses[],3,FALSE)</f>
        <v>1618 Fulton St</v>
      </c>
      <c r="J148" s="7" t="str">
        <f>VLOOKUP(G148,AllAdresses[],4,FALSE)</f>
        <v>Brooklyn</v>
      </c>
      <c r="K148" s="7" t="str">
        <f>VLOOKUP(G148,AllAdresses[],5,FALSE)</f>
        <v>NY</v>
      </c>
      <c r="L148" s="7" t="str">
        <f>VLOOKUP(G148,AllAdresses[],6,FALSE)</f>
        <v>11213</v>
      </c>
      <c r="M148" s="7" t="str">
        <f>VLOOKUP(G148,AllAdresses[],7,FALSE)</f>
        <v>1618 Fulton St, Brooklyn, NY, 11213</v>
      </c>
    </row>
    <row r="149" spans="1:13" x14ac:dyDescent="0.35">
      <c r="A149" s="8" t="s">
        <v>482</v>
      </c>
      <c r="B149" s="8" t="s">
        <v>483</v>
      </c>
      <c r="C149" s="8" t="s">
        <v>484</v>
      </c>
      <c r="D149" s="8" t="s">
        <v>485</v>
      </c>
      <c r="E149" s="8"/>
      <c r="F149" s="8" t="s">
        <v>486</v>
      </c>
      <c r="G149" s="8" t="s">
        <v>487</v>
      </c>
      <c r="H149" s="9">
        <v>43899</v>
      </c>
      <c r="I149" s="7" t="str">
        <f>VLOOKUP(G149,AllAdresses[],3,FALSE)</f>
        <v>1618 Fulton St</v>
      </c>
      <c r="J149" s="7" t="str">
        <f>VLOOKUP(G149,AllAdresses[],4,FALSE)</f>
        <v>Brooklyn</v>
      </c>
      <c r="K149" s="7" t="str">
        <f>VLOOKUP(G149,AllAdresses[],5,FALSE)</f>
        <v>NY</v>
      </c>
      <c r="L149" s="7" t="str">
        <f>VLOOKUP(G149,AllAdresses[],6,FALSE)</f>
        <v>11213</v>
      </c>
      <c r="M149" s="7" t="str">
        <f>VLOOKUP(G149,AllAdresses[],7,FALSE)</f>
        <v>1618 Fulton St, Brooklyn, NY, 11213</v>
      </c>
    </row>
    <row r="150" spans="1:13" x14ac:dyDescent="0.35">
      <c r="A150" s="8" t="s">
        <v>733</v>
      </c>
      <c r="B150" s="8" t="s">
        <v>734</v>
      </c>
      <c r="C150" s="8" t="s">
        <v>735</v>
      </c>
      <c r="D150" s="8" t="s">
        <v>736</v>
      </c>
      <c r="E150" s="8" t="s">
        <v>737</v>
      </c>
      <c r="F150" s="8" t="s">
        <v>738</v>
      </c>
      <c r="G150" s="8" t="s">
        <v>325</v>
      </c>
      <c r="H150" s="9">
        <v>43952</v>
      </c>
      <c r="I150" s="7" t="str">
        <f>VLOOKUP(G150,AllAdresses[],3,FALSE)</f>
        <v>1555 Bedford Avenue</v>
      </c>
      <c r="J150" s="7" t="str">
        <f>VLOOKUP(G150,AllAdresses[],4,FALSE)</f>
        <v>Brooklyn</v>
      </c>
      <c r="K150" s="7" t="str">
        <f>VLOOKUP(G150,AllAdresses[],5,FALSE)</f>
        <v>NY</v>
      </c>
      <c r="L150" s="7" t="str">
        <f>VLOOKUP(G150,AllAdresses[],6,FALSE)</f>
        <v>11225</v>
      </c>
      <c r="M150" s="7" t="str">
        <f>VLOOKUP(G150,AllAdresses[],7,FALSE)</f>
        <v>1555 Bedford Avenue, Brooklyn, NY, 11225</v>
      </c>
    </row>
    <row r="151" spans="1:13" x14ac:dyDescent="0.35">
      <c r="A151" s="8" t="s">
        <v>65</v>
      </c>
      <c r="B151" s="8" t="s">
        <v>623</v>
      </c>
      <c r="C151" s="8" t="s">
        <v>624</v>
      </c>
      <c r="D151" s="8" t="s">
        <v>68</v>
      </c>
      <c r="E151" s="8" t="s">
        <v>69</v>
      </c>
      <c r="F151" s="8" t="s">
        <v>70</v>
      </c>
      <c r="G151" s="8" t="s">
        <v>325</v>
      </c>
      <c r="H151" s="9">
        <v>43941</v>
      </c>
      <c r="I151" s="7" t="str">
        <f>VLOOKUP(G151,AllAdresses[],3,FALSE)</f>
        <v>1555 Bedford Avenue</v>
      </c>
      <c r="J151" s="7" t="str">
        <f>VLOOKUP(G151,AllAdresses[],4,FALSE)</f>
        <v>Brooklyn</v>
      </c>
      <c r="K151" s="7" t="str">
        <f>VLOOKUP(G151,AllAdresses[],5,FALSE)</f>
        <v>NY</v>
      </c>
      <c r="L151" s="7" t="str">
        <f>VLOOKUP(G151,AllAdresses[],6,FALSE)</f>
        <v>11225</v>
      </c>
      <c r="M151" s="7" t="str">
        <f>VLOOKUP(G151,AllAdresses[],7,FALSE)</f>
        <v>1555 Bedford Avenue, Brooklyn, NY, 11225</v>
      </c>
    </row>
    <row r="152" spans="1:13" x14ac:dyDescent="0.35">
      <c r="A152" s="8" t="s">
        <v>625</v>
      </c>
      <c r="B152" s="8" t="s">
        <v>626</v>
      </c>
      <c r="C152" s="8" t="s">
        <v>627</v>
      </c>
      <c r="D152" s="8" t="s">
        <v>628</v>
      </c>
      <c r="E152" s="8" t="s">
        <v>629</v>
      </c>
      <c r="F152" s="8" t="s">
        <v>630</v>
      </c>
      <c r="G152" s="8" t="s">
        <v>325</v>
      </c>
      <c r="H152" s="9">
        <v>43941</v>
      </c>
      <c r="I152" s="7" t="str">
        <f>VLOOKUP(G152,AllAdresses[],3,FALSE)</f>
        <v>1555 Bedford Avenue</v>
      </c>
      <c r="J152" s="7" t="str">
        <f>VLOOKUP(G152,AllAdresses[],4,FALSE)</f>
        <v>Brooklyn</v>
      </c>
      <c r="K152" s="7" t="str">
        <f>VLOOKUP(G152,AllAdresses[],5,FALSE)</f>
        <v>NY</v>
      </c>
      <c r="L152" s="7" t="str">
        <f>VLOOKUP(G152,AllAdresses[],6,FALSE)</f>
        <v>11225</v>
      </c>
      <c r="M152" s="7" t="str">
        <f>VLOOKUP(G152,AllAdresses[],7,FALSE)</f>
        <v>1555 Bedford Avenue, Brooklyn, NY, 11225</v>
      </c>
    </row>
    <row r="153" spans="1:13" x14ac:dyDescent="0.35">
      <c r="A153" s="8" t="s">
        <v>248</v>
      </c>
      <c r="B153" s="8" t="s">
        <v>553</v>
      </c>
      <c r="C153" s="8" t="s">
        <v>554</v>
      </c>
      <c r="D153" s="8" t="s">
        <v>251</v>
      </c>
      <c r="E153" s="8" t="s">
        <v>252</v>
      </c>
      <c r="F153" s="8" t="s">
        <v>253</v>
      </c>
      <c r="G153" s="8" t="s">
        <v>325</v>
      </c>
      <c r="H153" s="9">
        <v>43915</v>
      </c>
      <c r="I153" s="7" t="str">
        <f>VLOOKUP(G153,AllAdresses[],3,FALSE)</f>
        <v>1555 Bedford Avenue</v>
      </c>
      <c r="J153" s="7" t="str">
        <f>VLOOKUP(G153,AllAdresses[],4,FALSE)</f>
        <v>Brooklyn</v>
      </c>
      <c r="K153" s="7" t="str">
        <f>VLOOKUP(G153,AllAdresses[],5,FALSE)</f>
        <v>NY</v>
      </c>
      <c r="L153" s="7" t="str">
        <f>VLOOKUP(G153,AllAdresses[],6,FALSE)</f>
        <v>11225</v>
      </c>
      <c r="M153" s="7" t="str">
        <f>VLOOKUP(G153,AllAdresses[],7,FALSE)</f>
        <v>1555 Bedford Avenue, Brooklyn, NY, 11225</v>
      </c>
    </row>
    <row r="154" spans="1:13" x14ac:dyDescent="0.35">
      <c r="A154" s="8" t="s">
        <v>578</v>
      </c>
      <c r="B154" s="8" t="s">
        <v>579</v>
      </c>
      <c r="C154" s="8" t="s">
        <v>580</v>
      </c>
      <c r="D154" s="8" t="s">
        <v>581</v>
      </c>
      <c r="E154" s="8"/>
      <c r="F154" s="8" t="s">
        <v>582</v>
      </c>
      <c r="G154" s="8" t="s">
        <v>325</v>
      </c>
      <c r="H154" s="9">
        <v>43899</v>
      </c>
      <c r="I154" s="7" t="str">
        <f>VLOOKUP(G154,AllAdresses[],3,FALSE)</f>
        <v>1555 Bedford Avenue</v>
      </c>
      <c r="J154" s="7" t="str">
        <f>VLOOKUP(G154,AllAdresses[],4,FALSE)</f>
        <v>Brooklyn</v>
      </c>
      <c r="K154" s="7" t="str">
        <f>VLOOKUP(G154,AllAdresses[],5,FALSE)</f>
        <v>NY</v>
      </c>
      <c r="L154" s="7" t="str">
        <f>VLOOKUP(G154,AllAdresses[],6,FALSE)</f>
        <v>11225</v>
      </c>
      <c r="M154" s="7" t="str">
        <f>VLOOKUP(G154,AllAdresses[],7,FALSE)</f>
        <v>1555 Bedford Avenue, Brooklyn, NY, 11225</v>
      </c>
    </row>
    <row r="155" spans="1:13" x14ac:dyDescent="0.35">
      <c r="A155" s="8" t="s">
        <v>319</v>
      </c>
      <c r="B155" s="8" t="s">
        <v>320</v>
      </c>
      <c r="C155" s="8" t="s">
        <v>321</v>
      </c>
      <c r="D155" s="8" t="s">
        <v>322</v>
      </c>
      <c r="E155" s="8" t="s">
        <v>323</v>
      </c>
      <c r="F155" s="8" t="s">
        <v>324</v>
      </c>
      <c r="G155" s="8" t="s">
        <v>325</v>
      </c>
      <c r="H155" s="9">
        <v>43878</v>
      </c>
      <c r="I155" s="7" t="str">
        <f>VLOOKUP(G155,AllAdresses[],3,FALSE)</f>
        <v>1555 Bedford Avenue</v>
      </c>
      <c r="J155" s="7" t="str">
        <f>VLOOKUP(G155,AllAdresses[],4,FALSE)</f>
        <v>Brooklyn</v>
      </c>
      <c r="K155" s="7" t="str">
        <f>VLOOKUP(G155,AllAdresses[],5,FALSE)</f>
        <v>NY</v>
      </c>
      <c r="L155" s="7" t="str">
        <f>VLOOKUP(G155,AllAdresses[],6,FALSE)</f>
        <v>11225</v>
      </c>
      <c r="M155" s="7" t="str">
        <f>VLOOKUP(G155,AllAdresses[],7,FALSE)</f>
        <v>1555 Bedford Avenue, Brooklyn, NY, 11225</v>
      </c>
    </row>
    <row r="156" spans="1:13" x14ac:dyDescent="0.35">
      <c r="A156" s="8" t="s">
        <v>328</v>
      </c>
      <c r="B156" s="8" t="s">
        <v>329</v>
      </c>
      <c r="C156" s="8" t="s">
        <v>330</v>
      </c>
      <c r="D156" s="8" t="s">
        <v>331</v>
      </c>
      <c r="E156" s="8" t="s">
        <v>332</v>
      </c>
      <c r="F156" s="8" t="s">
        <v>333</v>
      </c>
      <c r="G156" s="8" t="s">
        <v>325</v>
      </c>
      <c r="H156" s="9">
        <v>43878</v>
      </c>
      <c r="I156" s="7" t="str">
        <f>VLOOKUP(G156,AllAdresses[],3,FALSE)</f>
        <v>1555 Bedford Avenue</v>
      </c>
      <c r="J156" s="7" t="str">
        <f>VLOOKUP(G156,AllAdresses[],4,FALSE)</f>
        <v>Brooklyn</v>
      </c>
      <c r="K156" s="7" t="str">
        <f>VLOOKUP(G156,AllAdresses[],5,FALSE)</f>
        <v>NY</v>
      </c>
      <c r="L156" s="7" t="str">
        <f>VLOOKUP(G156,AllAdresses[],6,FALSE)</f>
        <v>11225</v>
      </c>
      <c r="M156" s="7" t="str">
        <f>VLOOKUP(G156,AllAdresses[],7,FALSE)</f>
        <v>1555 Bedford Avenue, Brooklyn, NY, 11225</v>
      </c>
    </row>
    <row r="157" spans="1:13" x14ac:dyDescent="0.35">
      <c r="A157" s="8" t="s">
        <v>334</v>
      </c>
      <c r="B157" s="8" t="s">
        <v>335</v>
      </c>
      <c r="C157" s="8" t="s">
        <v>336</v>
      </c>
      <c r="D157" s="8" t="s">
        <v>337</v>
      </c>
      <c r="E157" s="8"/>
      <c r="F157" s="8" t="s">
        <v>338</v>
      </c>
      <c r="G157" s="8" t="s">
        <v>325</v>
      </c>
      <c r="H157" s="9">
        <v>43878</v>
      </c>
      <c r="I157" s="7" t="str">
        <f>VLOOKUP(G157,AllAdresses[],3,FALSE)</f>
        <v>1555 Bedford Avenue</v>
      </c>
      <c r="J157" s="7" t="str">
        <f>VLOOKUP(G157,AllAdresses[],4,FALSE)</f>
        <v>Brooklyn</v>
      </c>
      <c r="K157" s="7" t="str">
        <f>VLOOKUP(G157,AllAdresses[],5,FALSE)</f>
        <v>NY</v>
      </c>
      <c r="L157" s="7" t="str">
        <f>VLOOKUP(G157,AllAdresses[],6,FALSE)</f>
        <v>11225</v>
      </c>
      <c r="M157" s="7" t="str">
        <f>VLOOKUP(G157,AllAdresses[],7,FALSE)</f>
        <v>1555 Bedford Avenue, Brooklyn, NY, 11225</v>
      </c>
    </row>
    <row r="158" spans="1:13" x14ac:dyDescent="0.35">
      <c r="A158" s="8" t="s">
        <v>339</v>
      </c>
      <c r="B158" s="8" t="s">
        <v>340</v>
      </c>
      <c r="C158" s="8" t="s">
        <v>341</v>
      </c>
      <c r="D158" s="8" t="s">
        <v>342</v>
      </c>
      <c r="E158" s="8" t="s">
        <v>343</v>
      </c>
      <c r="F158" s="8" t="s">
        <v>344</v>
      </c>
      <c r="G158" s="8" t="s">
        <v>325</v>
      </c>
      <c r="H158" s="9">
        <v>43878</v>
      </c>
      <c r="I158" s="7" t="str">
        <f>VLOOKUP(G158,AllAdresses[],3,FALSE)</f>
        <v>1555 Bedford Avenue</v>
      </c>
      <c r="J158" s="7" t="str">
        <f>VLOOKUP(G158,AllAdresses[],4,FALSE)</f>
        <v>Brooklyn</v>
      </c>
      <c r="K158" s="7" t="str">
        <f>VLOOKUP(G158,AllAdresses[],5,FALSE)</f>
        <v>NY</v>
      </c>
      <c r="L158" s="7" t="str">
        <f>VLOOKUP(G158,AllAdresses[],6,FALSE)</f>
        <v>11225</v>
      </c>
      <c r="M158" s="7" t="str">
        <f>VLOOKUP(G158,AllAdresses[],7,FALSE)</f>
        <v>1555 Bedford Avenue, Brooklyn, NY, 11225</v>
      </c>
    </row>
    <row r="159" spans="1:13" x14ac:dyDescent="0.35">
      <c r="A159" s="8" t="s">
        <v>30</v>
      </c>
      <c r="B159" s="8" t="s">
        <v>31</v>
      </c>
      <c r="C159" s="8" t="s">
        <v>32</v>
      </c>
      <c r="D159" s="8" t="s">
        <v>33</v>
      </c>
      <c r="E159" s="8" t="s">
        <v>34</v>
      </c>
      <c r="F159" s="8" t="s">
        <v>35</v>
      </c>
      <c r="G159" s="8" t="s">
        <v>36</v>
      </c>
      <c r="H159" s="9">
        <v>43838</v>
      </c>
      <c r="I159" s="7" t="str">
        <f>VLOOKUP(G159,AllAdresses[],3,FALSE)</f>
        <v>153-19 Jamaica Ave</v>
      </c>
      <c r="J159" s="7" t="str">
        <f>VLOOKUP(G159,AllAdresses[],4,FALSE)</f>
        <v>Queens</v>
      </c>
      <c r="K159" s="7" t="str">
        <f>VLOOKUP(G159,AllAdresses[],5,FALSE)</f>
        <v>NY</v>
      </c>
      <c r="L159" s="7" t="str">
        <f>VLOOKUP(G159,AllAdresses[],6,FALSE)</f>
        <v>11432</v>
      </c>
      <c r="M159" s="7" t="str">
        <f>VLOOKUP(G159,AllAdresses[],7,FALSE)</f>
        <v>153-19 Jamaica Ave, Queens, NY, 11432</v>
      </c>
    </row>
    <row r="160" spans="1:13" x14ac:dyDescent="0.35">
      <c r="A160" s="8" t="s">
        <v>38</v>
      </c>
      <c r="B160" s="8" t="s">
        <v>39</v>
      </c>
      <c r="C160" s="8" t="s">
        <v>40</v>
      </c>
      <c r="D160" s="8" t="s">
        <v>41</v>
      </c>
      <c r="E160" s="8" t="s">
        <v>42</v>
      </c>
      <c r="F160" s="8" t="s">
        <v>43</v>
      </c>
      <c r="G160" s="8" t="s">
        <v>36</v>
      </c>
      <c r="H160" s="9">
        <v>43838</v>
      </c>
      <c r="I160" s="7" t="str">
        <f>VLOOKUP(G160,AllAdresses[],3,FALSE)</f>
        <v>153-19 Jamaica Ave</v>
      </c>
      <c r="J160" s="7" t="str">
        <f>VLOOKUP(G160,AllAdresses[],4,FALSE)</f>
        <v>Queens</v>
      </c>
      <c r="K160" s="7" t="str">
        <f>VLOOKUP(G160,AllAdresses[],5,FALSE)</f>
        <v>NY</v>
      </c>
      <c r="L160" s="7" t="str">
        <f>VLOOKUP(G160,AllAdresses[],6,FALSE)</f>
        <v>11432</v>
      </c>
      <c r="M160" s="7" t="str">
        <f>VLOOKUP(G160,AllAdresses[],7,FALSE)</f>
        <v>153-19 Jamaica Ave, Queens, NY, 11432</v>
      </c>
    </row>
    <row r="161" spans="1:13" x14ac:dyDescent="0.35">
      <c r="A161" s="8" t="s">
        <v>913</v>
      </c>
      <c r="B161" s="8" t="s">
        <v>914</v>
      </c>
      <c r="C161" s="8" t="s">
        <v>915</v>
      </c>
      <c r="D161" s="8" t="s">
        <v>916</v>
      </c>
      <c r="E161" s="8"/>
      <c r="F161" s="8"/>
      <c r="G161" s="8" t="s">
        <v>64</v>
      </c>
      <c r="H161" s="9">
        <v>43990</v>
      </c>
      <c r="I161" s="7" t="str">
        <f>VLOOKUP(G161,AllAdresses[],3,FALSE)</f>
        <v>153 2nd St</v>
      </c>
      <c r="J161" s="7" t="str">
        <f>VLOOKUP(G161,AllAdresses[],4,FALSE)</f>
        <v>Brooklyn</v>
      </c>
      <c r="K161" s="7" t="str">
        <f>VLOOKUP(G161,AllAdresses[],5,FALSE)</f>
        <v>NY</v>
      </c>
      <c r="L161" s="7" t="str">
        <f>VLOOKUP(G161,AllAdresses[],6,FALSE)</f>
        <v>11215</v>
      </c>
      <c r="M161" s="7" t="str">
        <f>VLOOKUP(G161,AllAdresses[],7,FALSE)</f>
        <v>153 2nd St, Brooklyn, NY, 11215</v>
      </c>
    </row>
    <row r="162" spans="1:13" x14ac:dyDescent="0.35">
      <c r="A162" s="8" t="s">
        <v>496</v>
      </c>
      <c r="B162" s="8" t="s">
        <v>497</v>
      </c>
      <c r="C162" s="8" t="s">
        <v>498</v>
      </c>
      <c r="D162" s="8" t="s">
        <v>499</v>
      </c>
      <c r="E162" s="8" t="s">
        <v>500</v>
      </c>
      <c r="F162" s="8" t="s">
        <v>501</v>
      </c>
      <c r="G162" s="8" t="s">
        <v>64</v>
      </c>
      <c r="H162" s="9">
        <v>43899</v>
      </c>
      <c r="I162" s="7" t="str">
        <f>VLOOKUP(G162,AllAdresses[],3,FALSE)</f>
        <v>153 2nd St</v>
      </c>
      <c r="J162" s="7" t="str">
        <f>VLOOKUP(G162,AllAdresses[],4,FALSE)</f>
        <v>Brooklyn</v>
      </c>
      <c r="K162" s="7" t="str">
        <f>VLOOKUP(G162,AllAdresses[],5,FALSE)</f>
        <v>NY</v>
      </c>
      <c r="L162" s="7" t="str">
        <f>VLOOKUP(G162,AllAdresses[],6,FALSE)</f>
        <v>11215</v>
      </c>
      <c r="M162" s="7" t="str">
        <f>VLOOKUP(G162,AllAdresses[],7,FALSE)</f>
        <v>153 2nd St, Brooklyn, NY, 11215</v>
      </c>
    </row>
    <row r="163" spans="1:13" x14ac:dyDescent="0.35">
      <c r="A163" s="8" t="s">
        <v>248</v>
      </c>
      <c r="B163" s="8" t="s">
        <v>249</v>
      </c>
      <c r="C163" s="8" t="s">
        <v>250</v>
      </c>
      <c r="D163" s="8" t="s">
        <v>251</v>
      </c>
      <c r="E163" s="8" t="s">
        <v>252</v>
      </c>
      <c r="F163" s="8" t="s">
        <v>253</v>
      </c>
      <c r="G163" s="8" t="s">
        <v>64</v>
      </c>
      <c r="H163" s="9">
        <v>43864</v>
      </c>
      <c r="I163" s="7" t="str">
        <f>VLOOKUP(G163,AllAdresses[],3,FALSE)</f>
        <v>153 2nd St</v>
      </c>
      <c r="J163" s="7" t="str">
        <f>VLOOKUP(G163,AllAdresses[],4,FALSE)</f>
        <v>Brooklyn</v>
      </c>
      <c r="K163" s="7" t="str">
        <f>VLOOKUP(G163,AllAdresses[],5,FALSE)</f>
        <v>NY</v>
      </c>
      <c r="L163" s="7" t="str">
        <f>VLOOKUP(G163,AllAdresses[],6,FALSE)</f>
        <v>11215</v>
      </c>
      <c r="M163" s="7" t="str">
        <f>VLOOKUP(G163,AllAdresses[],7,FALSE)</f>
        <v>153 2nd St, Brooklyn, NY, 11215</v>
      </c>
    </row>
    <row r="164" spans="1:13" x14ac:dyDescent="0.35">
      <c r="A164" s="8" t="s">
        <v>58</v>
      </c>
      <c r="B164" s="8" t="s">
        <v>59</v>
      </c>
      <c r="C164" s="8" t="s">
        <v>60</v>
      </c>
      <c r="D164" s="8" t="s">
        <v>61</v>
      </c>
      <c r="E164" s="8" t="s">
        <v>62</v>
      </c>
      <c r="F164" s="8" t="s">
        <v>63</v>
      </c>
      <c r="G164" s="8" t="s">
        <v>64</v>
      </c>
      <c r="H164" s="9">
        <v>43843</v>
      </c>
      <c r="I164" s="7" t="str">
        <f>VLOOKUP(G164,AllAdresses[],3,FALSE)</f>
        <v>153 2nd St</v>
      </c>
      <c r="J164" s="7" t="str">
        <f>VLOOKUP(G164,AllAdresses[],4,FALSE)</f>
        <v>Brooklyn</v>
      </c>
      <c r="K164" s="7" t="str">
        <f>VLOOKUP(G164,AllAdresses[],5,FALSE)</f>
        <v>NY</v>
      </c>
      <c r="L164" s="7" t="str">
        <f>VLOOKUP(G164,AllAdresses[],6,FALSE)</f>
        <v>11215</v>
      </c>
      <c r="M164" s="7" t="str">
        <f>VLOOKUP(G164,AllAdresses[],7,FALSE)</f>
        <v>153 2nd St, Brooklyn, NY, 11215</v>
      </c>
    </row>
    <row r="165" spans="1:13" x14ac:dyDescent="0.35">
      <c r="A165" s="8" t="s">
        <v>352</v>
      </c>
      <c r="B165" s="8" t="s">
        <v>353</v>
      </c>
      <c r="C165" s="8" t="s">
        <v>354</v>
      </c>
      <c r="D165" s="8" t="s">
        <v>355</v>
      </c>
      <c r="E165" s="8" t="s">
        <v>356</v>
      </c>
      <c r="F165" s="8" t="s">
        <v>357</v>
      </c>
      <c r="G165" s="8" t="s">
        <v>358</v>
      </c>
      <c r="H165" s="9">
        <v>43880</v>
      </c>
      <c r="I165" s="7" t="str">
        <f>VLOOKUP(G165,AllAdresses[],3,FALSE)</f>
        <v>150 5th Ave</v>
      </c>
      <c r="J165" s="7" t="str">
        <f>VLOOKUP(G165,AllAdresses[],4,FALSE)</f>
        <v>New York</v>
      </c>
      <c r="K165" s="7" t="str">
        <f>VLOOKUP(G165,AllAdresses[],5,FALSE)</f>
        <v>NY</v>
      </c>
      <c r="L165" s="7" t="str">
        <f>VLOOKUP(G165,AllAdresses[],6,FALSE)</f>
        <v>10011</v>
      </c>
      <c r="M165" s="7" t="str">
        <f>VLOOKUP(G165,AllAdresses[],7,FALSE)</f>
        <v>150 5th Ave, New York, NY, 10011</v>
      </c>
    </row>
    <row r="166" spans="1:13" x14ac:dyDescent="0.35">
      <c r="A166" s="8" t="s">
        <v>612</v>
      </c>
      <c r="B166" s="8" t="s">
        <v>791</v>
      </c>
      <c r="C166" s="8" t="s">
        <v>792</v>
      </c>
      <c r="D166" s="8" t="s">
        <v>615</v>
      </c>
      <c r="E166" s="8"/>
      <c r="F166" s="8"/>
      <c r="G166" s="8" t="s">
        <v>793</v>
      </c>
      <c r="H166" s="9">
        <v>43965</v>
      </c>
      <c r="I166" s="7" t="str">
        <f>VLOOKUP(G166,AllAdresses[],3,FALSE)</f>
        <v>1215 Spofford Ave</v>
      </c>
      <c r="J166" s="7" t="str">
        <f>VLOOKUP(G166,AllAdresses[],4,FALSE)</f>
        <v>Bronx</v>
      </c>
      <c r="K166" s="7" t="str">
        <f>VLOOKUP(G166,AllAdresses[],5,FALSE)</f>
        <v>NY</v>
      </c>
      <c r="L166" s="7" t="str">
        <f>VLOOKUP(G166,AllAdresses[],6,FALSE)</f>
        <v>10474</v>
      </c>
      <c r="M166" s="7" t="str">
        <f>VLOOKUP(G166,AllAdresses[],7,FALSE)</f>
        <v>1215 Spofford Ave, Bronx, NY, 10474</v>
      </c>
    </row>
    <row r="167" spans="1:13" x14ac:dyDescent="0.35">
      <c r="A167" s="8" t="s">
        <v>848</v>
      </c>
      <c r="B167" s="8" t="s">
        <v>849</v>
      </c>
      <c r="C167" s="8" t="s">
        <v>850</v>
      </c>
      <c r="D167" s="8" t="s">
        <v>851</v>
      </c>
      <c r="E167" s="8" t="s">
        <v>852</v>
      </c>
      <c r="F167" s="8" t="s">
        <v>853</v>
      </c>
      <c r="G167" s="8" t="s">
        <v>854</v>
      </c>
      <c r="H167" s="9">
        <v>43971</v>
      </c>
      <c r="I167" s="7" t="str">
        <f>VLOOKUP(G167,AllAdresses[],3,FALSE)</f>
        <v>1110 Washington Ave</v>
      </c>
      <c r="J167" s="7" t="str">
        <f>VLOOKUP(G167,AllAdresses[],4,FALSE)</f>
        <v>Bronx</v>
      </c>
      <c r="K167" s="7" t="str">
        <f>VLOOKUP(G167,AllAdresses[],5,FALSE)</f>
        <v>NY</v>
      </c>
      <c r="L167" s="7" t="str">
        <f>VLOOKUP(G167,AllAdresses[],6,FALSE)</f>
        <v>10456</v>
      </c>
      <c r="M167" s="7" t="str">
        <f>VLOOKUP(G167,AllAdresses[],7,FALSE)</f>
        <v>1110 Washington Ave, Bronx, NY, 10456</v>
      </c>
    </row>
    <row r="168" spans="1:13" x14ac:dyDescent="0.35">
      <c r="A168" s="8" t="s">
        <v>370</v>
      </c>
      <c r="B168" s="8" t="s">
        <v>371</v>
      </c>
      <c r="C168" s="8" t="s">
        <v>372</v>
      </c>
      <c r="D168" s="8" t="s">
        <v>373</v>
      </c>
      <c r="E168" s="8" t="s">
        <v>374</v>
      </c>
      <c r="F168" s="8" t="s">
        <v>375</v>
      </c>
      <c r="G168" s="8" t="s">
        <v>376</v>
      </c>
      <c r="H168" s="9">
        <v>43885</v>
      </c>
      <c r="I168" s="7" t="str">
        <f>VLOOKUP(G168,AllAdresses[],3,FALSE)</f>
        <v>11 W 118th St</v>
      </c>
      <c r="J168" s="7" t="str">
        <f>VLOOKUP(G168,AllAdresses[],4,FALSE)</f>
        <v>New York</v>
      </c>
      <c r="K168" s="7" t="str">
        <f>VLOOKUP(G168,AllAdresses[],5,FALSE)</f>
        <v>NY</v>
      </c>
      <c r="L168" s="7" t="str">
        <f>VLOOKUP(G168,AllAdresses[],6,FALSE)</f>
        <v>10026</v>
      </c>
      <c r="M168" s="7" t="str">
        <f>VLOOKUP(G168,AllAdresses[],7,FALSE)</f>
        <v>11 W 118th St, New York, NY, 10026</v>
      </c>
    </row>
    <row r="169" spans="1:13" x14ac:dyDescent="0.35">
      <c r="A169" s="8" t="s">
        <v>450</v>
      </c>
      <c r="B169" s="8" t="s">
        <v>451</v>
      </c>
      <c r="C169" s="8" t="s">
        <v>452</v>
      </c>
      <c r="D169" s="8" t="s">
        <v>453</v>
      </c>
      <c r="E169" s="8"/>
      <c r="F169" s="8" t="s">
        <v>177</v>
      </c>
      <c r="G169" s="8" t="s">
        <v>454</v>
      </c>
      <c r="H169" s="9">
        <v>43892</v>
      </c>
      <c r="I169" s="7" t="str">
        <f>VLOOKUP(G169,AllAdresses[],3,FALSE)</f>
        <v>1080 Washington Ave</v>
      </c>
      <c r="J169" s="7" t="str">
        <f>VLOOKUP(G169,AllAdresses[],4,FALSE)</f>
        <v>Bronx</v>
      </c>
      <c r="K169" s="7" t="str">
        <f>VLOOKUP(G169,AllAdresses[],5,FALSE)</f>
        <v>NY</v>
      </c>
      <c r="L169" s="7" t="str">
        <f>VLOOKUP(G169,AllAdresses[],6,FALSE)</f>
        <v>10456</v>
      </c>
      <c r="M169" s="7" t="str">
        <f>VLOOKUP(G169,AllAdresses[],7,FALSE)</f>
        <v>1080 Washington Ave, Bronx, NY, 10456</v>
      </c>
    </row>
    <row r="170" spans="1:13" x14ac:dyDescent="0.35">
      <c r="A170" s="8" t="s">
        <v>974</v>
      </c>
      <c r="B170" s="8" t="s">
        <v>975</v>
      </c>
      <c r="C170" s="8" t="s">
        <v>976</v>
      </c>
      <c r="D170" s="8" t="s">
        <v>977</v>
      </c>
      <c r="E170" s="8"/>
      <c r="F170" s="8"/>
      <c r="G170" s="8" t="s">
        <v>384</v>
      </c>
      <c r="H170" s="9">
        <v>44004</v>
      </c>
      <c r="I170" s="7" t="str">
        <f>VLOOKUP(G170,AllAdresses[],3,FALSE)</f>
        <v>1047 Beach 21st Street </v>
      </c>
      <c r="J170" s="7" t="str">
        <f>VLOOKUP(G170,AllAdresses[],4,FALSE)</f>
        <v>Queens</v>
      </c>
      <c r="K170" s="7" t="str">
        <f>VLOOKUP(G170,AllAdresses[],5,FALSE)</f>
        <v>NY</v>
      </c>
      <c r="L170" s="7" t="str">
        <f>VLOOKUP(G170,AllAdresses[],6,FALSE)</f>
        <v>11691</v>
      </c>
      <c r="M170" s="7" t="str">
        <f>VLOOKUP(G170,AllAdresses[],7,FALSE)</f>
        <v>1047 Beach 21st Street , Queens, NY, 11691</v>
      </c>
    </row>
    <row r="171" spans="1:13" x14ac:dyDescent="0.35">
      <c r="A171" s="8" t="s">
        <v>378</v>
      </c>
      <c r="B171" s="8" t="s">
        <v>379</v>
      </c>
      <c r="C171" s="8" t="s">
        <v>380</v>
      </c>
      <c r="D171" s="8" t="s">
        <v>381</v>
      </c>
      <c r="E171" s="8" t="s">
        <v>382</v>
      </c>
      <c r="F171" s="8" t="s">
        <v>383</v>
      </c>
      <c r="G171" s="8" t="s">
        <v>384</v>
      </c>
      <c r="H171" s="9">
        <v>43886</v>
      </c>
      <c r="I171" s="7" t="str">
        <f>VLOOKUP(G171,AllAdresses[],3,FALSE)</f>
        <v>1047 Beach 21st Street </v>
      </c>
      <c r="J171" s="7" t="str">
        <f>VLOOKUP(G171,AllAdresses[],4,FALSE)</f>
        <v>Queens</v>
      </c>
      <c r="K171" s="7" t="str">
        <f>VLOOKUP(G171,AllAdresses[],5,FALSE)</f>
        <v>NY</v>
      </c>
      <c r="L171" s="7" t="str">
        <f>VLOOKUP(G171,AllAdresses[],6,FALSE)</f>
        <v>11691</v>
      </c>
      <c r="M171" s="7" t="str">
        <f>VLOOKUP(G171,AllAdresses[],7,FALSE)</f>
        <v>1047 Beach 21st Street , Queens, NY, 11691</v>
      </c>
    </row>
    <row r="172" spans="1:13" x14ac:dyDescent="0.35">
      <c r="A172" s="8" t="s">
        <v>831</v>
      </c>
      <c r="B172" s="8" t="s">
        <v>832</v>
      </c>
      <c r="C172" s="8" t="s">
        <v>833</v>
      </c>
      <c r="D172" s="8" t="s">
        <v>834</v>
      </c>
      <c r="E172" s="8"/>
      <c r="F172" s="8"/>
      <c r="G172" s="8" t="s">
        <v>442</v>
      </c>
      <c r="H172" s="9">
        <v>43970</v>
      </c>
      <c r="I172" s="7" t="str">
        <f>VLOOKUP(G172,AllAdresses[],3,FALSE)</f>
        <v>1 Clinton St</v>
      </c>
      <c r="J172" s="7" t="str">
        <f>VLOOKUP(G172,AllAdresses[],4,FALSE)</f>
        <v>Brooklyn</v>
      </c>
      <c r="K172" s="7" t="str">
        <f>VLOOKUP(G172,AllAdresses[],5,FALSE)</f>
        <v>NY</v>
      </c>
      <c r="L172" s="7" t="str">
        <f>VLOOKUP(G172,AllAdresses[],6,FALSE)</f>
        <v>11201</v>
      </c>
      <c r="M172" s="7" t="str">
        <f>VLOOKUP(G172,AllAdresses[],7,FALSE)</f>
        <v>1 Clinton St, Brooklyn, NY, 11201</v>
      </c>
    </row>
    <row r="173" spans="1:13" x14ac:dyDescent="0.35">
      <c r="A173" s="8" t="s">
        <v>835</v>
      </c>
      <c r="B173" s="8" t="s">
        <v>836</v>
      </c>
      <c r="C173" s="8" t="s">
        <v>837</v>
      </c>
      <c r="D173" s="8" t="s">
        <v>838</v>
      </c>
      <c r="E173" s="8"/>
      <c r="F173" s="8"/>
      <c r="G173" s="8" t="s">
        <v>442</v>
      </c>
      <c r="H173" s="9">
        <v>43970</v>
      </c>
      <c r="I173" s="7" t="str">
        <f>VLOOKUP(G173,AllAdresses[],3,FALSE)</f>
        <v>1 Clinton St</v>
      </c>
      <c r="J173" s="7" t="str">
        <f>VLOOKUP(G173,AllAdresses[],4,FALSE)</f>
        <v>Brooklyn</v>
      </c>
      <c r="K173" s="7" t="str">
        <f>VLOOKUP(G173,AllAdresses[],5,FALSE)</f>
        <v>NY</v>
      </c>
      <c r="L173" s="7" t="str">
        <f>VLOOKUP(G173,AllAdresses[],6,FALSE)</f>
        <v>11201</v>
      </c>
      <c r="M173" s="7" t="str">
        <f>VLOOKUP(G173,AllAdresses[],7,FALSE)</f>
        <v>1 Clinton St, Brooklyn, NY, 11201</v>
      </c>
    </row>
    <row r="174" spans="1:13" x14ac:dyDescent="0.35">
      <c r="A174" s="8" t="s">
        <v>798</v>
      </c>
      <c r="B174" s="8" t="s">
        <v>799</v>
      </c>
      <c r="C174" s="8" t="s">
        <v>800</v>
      </c>
      <c r="D174" s="8" t="s">
        <v>801</v>
      </c>
      <c r="E174" s="8"/>
      <c r="F174" s="8"/>
      <c r="G174" s="8" t="s">
        <v>442</v>
      </c>
      <c r="H174" s="9">
        <v>43969</v>
      </c>
      <c r="I174" s="7" t="str">
        <f>VLOOKUP(G174,AllAdresses[],3,FALSE)</f>
        <v>1 Clinton St</v>
      </c>
      <c r="J174" s="7" t="str">
        <f>VLOOKUP(G174,AllAdresses[],4,FALSE)</f>
        <v>Brooklyn</v>
      </c>
      <c r="K174" s="7" t="str">
        <f>VLOOKUP(G174,AllAdresses[],5,FALSE)</f>
        <v>NY</v>
      </c>
      <c r="L174" s="7" t="str">
        <f>VLOOKUP(G174,AllAdresses[],6,FALSE)</f>
        <v>11201</v>
      </c>
      <c r="M174" s="7" t="str">
        <f>VLOOKUP(G174,AllAdresses[],7,FALSE)</f>
        <v>1 Clinton St, Brooklyn, NY, 11201</v>
      </c>
    </row>
    <row r="175" spans="1:13" x14ac:dyDescent="0.35">
      <c r="A175" s="8" t="s">
        <v>802</v>
      </c>
      <c r="B175" s="8" t="s">
        <v>803</v>
      </c>
      <c r="C175" s="8" t="s">
        <v>804</v>
      </c>
      <c r="D175" s="8" t="s">
        <v>805</v>
      </c>
      <c r="E175" s="8" t="s">
        <v>806</v>
      </c>
      <c r="F175" s="8" t="s">
        <v>807</v>
      </c>
      <c r="G175" s="8" t="s">
        <v>442</v>
      </c>
      <c r="H175" s="9">
        <v>43969</v>
      </c>
      <c r="I175" s="7" t="str">
        <f>VLOOKUP(G175,AllAdresses[],3,FALSE)</f>
        <v>1 Clinton St</v>
      </c>
      <c r="J175" s="7" t="str">
        <f>VLOOKUP(G175,AllAdresses[],4,FALSE)</f>
        <v>Brooklyn</v>
      </c>
      <c r="K175" s="7" t="str">
        <f>VLOOKUP(G175,AllAdresses[],5,FALSE)</f>
        <v>NY</v>
      </c>
      <c r="L175" s="7" t="str">
        <f>VLOOKUP(G175,AllAdresses[],6,FALSE)</f>
        <v>11201</v>
      </c>
      <c r="M175" s="7" t="str">
        <f>VLOOKUP(G175,AllAdresses[],7,FALSE)</f>
        <v>1 Clinton St, Brooklyn, NY, 11201</v>
      </c>
    </row>
    <row r="176" spans="1:13" x14ac:dyDescent="0.35">
      <c r="A176" s="8" t="s">
        <v>768</v>
      </c>
      <c r="B176" s="8" t="s">
        <v>769</v>
      </c>
      <c r="C176" s="8" t="s">
        <v>770</v>
      </c>
      <c r="D176" s="8" t="s">
        <v>771</v>
      </c>
      <c r="E176" s="8"/>
      <c r="F176" s="8" t="s">
        <v>772</v>
      </c>
      <c r="G176" s="8" t="s">
        <v>442</v>
      </c>
      <c r="H176" s="9">
        <v>43964</v>
      </c>
      <c r="I176" s="7" t="str">
        <f>VLOOKUP(G176,AllAdresses[],3,FALSE)</f>
        <v>1 Clinton St</v>
      </c>
      <c r="J176" s="7" t="str">
        <f>VLOOKUP(G176,AllAdresses[],4,FALSE)</f>
        <v>Brooklyn</v>
      </c>
      <c r="K176" s="7" t="str">
        <f>VLOOKUP(G176,AllAdresses[],5,FALSE)</f>
        <v>NY</v>
      </c>
      <c r="L176" s="7" t="str">
        <f>VLOOKUP(G176,AllAdresses[],6,FALSE)</f>
        <v>11201</v>
      </c>
      <c r="M176" s="7" t="str">
        <f>VLOOKUP(G176,AllAdresses[],7,FALSE)</f>
        <v>1 Clinton St, Brooklyn, NY, 11201</v>
      </c>
    </row>
    <row r="177" spans="1:13" x14ac:dyDescent="0.35">
      <c r="A177" s="8" t="s">
        <v>773</v>
      </c>
      <c r="B177" s="8" t="s">
        <v>774</v>
      </c>
      <c r="C177" s="8" t="s">
        <v>775</v>
      </c>
      <c r="D177" s="8" t="s">
        <v>776</v>
      </c>
      <c r="E177" s="8" t="s">
        <v>777</v>
      </c>
      <c r="F177" s="8" t="s">
        <v>778</v>
      </c>
      <c r="G177" s="8" t="s">
        <v>442</v>
      </c>
      <c r="H177" s="9">
        <v>43964</v>
      </c>
      <c r="I177" s="7" t="str">
        <f>VLOOKUP(G177,AllAdresses[],3,FALSE)</f>
        <v>1 Clinton St</v>
      </c>
      <c r="J177" s="7" t="str">
        <f>VLOOKUP(G177,AllAdresses[],4,FALSE)</f>
        <v>Brooklyn</v>
      </c>
      <c r="K177" s="7" t="str">
        <f>VLOOKUP(G177,AllAdresses[],5,FALSE)</f>
        <v>NY</v>
      </c>
      <c r="L177" s="7" t="str">
        <f>VLOOKUP(G177,AllAdresses[],6,FALSE)</f>
        <v>11201</v>
      </c>
      <c r="M177" s="7" t="str">
        <f>VLOOKUP(G177,AllAdresses[],7,FALSE)</f>
        <v>1 Clinton St, Brooklyn, NY, 11201</v>
      </c>
    </row>
    <row r="178" spans="1:13" x14ac:dyDescent="0.35">
      <c r="A178" s="8" t="s">
        <v>779</v>
      </c>
      <c r="B178" s="8" t="s">
        <v>780</v>
      </c>
      <c r="C178" s="8" t="s">
        <v>781</v>
      </c>
      <c r="D178" s="8" t="s">
        <v>782</v>
      </c>
      <c r="E178" s="8" t="s">
        <v>783</v>
      </c>
      <c r="F178" s="8" t="s">
        <v>784</v>
      </c>
      <c r="G178" s="8" t="s">
        <v>442</v>
      </c>
      <c r="H178" s="9">
        <v>43964</v>
      </c>
      <c r="I178" s="7" t="str">
        <f>VLOOKUP(G178,AllAdresses[],3,FALSE)</f>
        <v>1 Clinton St</v>
      </c>
      <c r="J178" s="7" t="str">
        <f>VLOOKUP(G178,AllAdresses[],4,FALSE)</f>
        <v>Brooklyn</v>
      </c>
      <c r="K178" s="7" t="str">
        <f>VLOOKUP(G178,AllAdresses[],5,FALSE)</f>
        <v>NY</v>
      </c>
      <c r="L178" s="7" t="str">
        <f>VLOOKUP(G178,AllAdresses[],6,FALSE)</f>
        <v>11201</v>
      </c>
      <c r="M178" s="7" t="str">
        <f>VLOOKUP(G178,AllAdresses[],7,FALSE)</f>
        <v>1 Clinton St, Brooklyn, NY, 11201</v>
      </c>
    </row>
    <row r="179" spans="1:13" x14ac:dyDescent="0.35">
      <c r="A179" s="8" t="s">
        <v>785</v>
      </c>
      <c r="B179" s="8" t="s">
        <v>786</v>
      </c>
      <c r="C179" s="8" t="s">
        <v>787</v>
      </c>
      <c r="D179" s="8" t="s">
        <v>788</v>
      </c>
      <c r="E179" s="8" t="s">
        <v>789</v>
      </c>
      <c r="F179" s="8" t="s">
        <v>790</v>
      </c>
      <c r="G179" s="8" t="s">
        <v>442</v>
      </c>
      <c r="H179" s="9">
        <v>43964</v>
      </c>
      <c r="I179" s="7" t="str">
        <f>VLOOKUP(G179,AllAdresses[],3,FALSE)</f>
        <v>1 Clinton St</v>
      </c>
      <c r="J179" s="7" t="str">
        <f>VLOOKUP(G179,AllAdresses[],4,FALSE)</f>
        <v>Brooklyn</v>
      </c>
      <c r="K179" s="7" t="str">
        <f>VLOOKUP(G179,AllAdresses[],5,FALSE)</f>
        <v>NY</v>
      </c>
      <c r="L179" s="7" t="str">
        <f>VLOOKUP(G179,AllAdresses[],6,FALSE)</f>
        <v>11201</v>
      </c>
      <c r="M179" s="7" t="str">
        <f>VLOOKUP(G179,AllAdresses[],7,FALSE)</f>
        <v>1 Clinton St, Brooklyn, NY, 11201</v>
      </c>
    </row>
    <row r="180" spans="1:13" x14ac:dyDescent="0.35">
      <c r="A180" s="8" t="s">
        <v>625</v>
      </c>
      <c r="B180" s="8" t="s">
        <v>766</v>
      </c>
      <c r="C180" s="8" t="s">
        <v>767</v>
      </c>
      <c r="D180" s="8" t="s">
        <v>628</v>
      </c>
      <c r="E180" s="8" t="s">
        <v>629</v>
      </c>
      <c r="F180" s="8" t="s">
        <v>630</v>
      </c>
      <c r="G180" s="8" t="s">
        <v>442</v>
      </c>
      <c r="H180" s="9">
        <v>43963</v>
      </c>
      <c r="I180" s="7" t="str">
        <f>VLOOKUP(G180,AllAdresses[],3,FALSE)</f>
        <v>1 Clinton St</v>
      </c>
      <c r="J180" s="7" t="str">
        <f>VLOOKUP(G180,AllAdresses[],4,FALSE)</f>
        <v>Brooklyn</v>
      </c>
      <c r="K180" s="7" t="str">
        <f>VLOOKUP(G180,AllAdresses[],5,FALSE)</f>
        <v>NY</v>
      </c>
      <c r="L180" s="7" t="str">
        <f>VLOOKUP(G180,AllAdresses[],6,FALSE)</f>
        <v>11201</v>
      </c>
      <c r="M180" s="7" t="str">
        <f>VLOOKUP(G180,AllAdresses[],7,FALSE)</f>
        <v>1 Clinton St, Brooklyn, NY, 11201</v>
      </c>
    </row>
    <row r="181" spans="1:13" x14ac:dyDescent="0.35">
      <c r="A181" s="8" t="s">
        <v>705</v>
      </c>
      <c r="B181" s="8" t="s">
        <v>706</v>
      </c>
      <c r="C181" s="8" t="s">
        <v>707</v>
      </c>
      <c r="D181" s="8" t="s">
        <v>708</v>
      </c>
      <c r="E181" s="8" t="s">
        <v>709</v>
      </c>
      <c r="F181" s="8" t="s">
        <v>710</v>
      </c>
      <c r="G181" s="8" t="s">
        <v>442</v>
      </c>
      <c r="H181" s="9">
        <v>43948</v>
      </c>
      <c r="I181" s="7" t="str">
        <f>VLOOKUP(G181,AllAdresses[],3,FALSE)</f>
        <v>1 Clinton St</v>
      </c>
      <c r="J181" s="7" t="str">
        <f>VLOOKUP(G181,AllAdresses[],4,FALSE)</f>
        <v>Brooklyn</v>
      </c>
      <c r="K181" s="7" t="str">
        <f>VLOOKUP(G181,AllAdresses[],5,FALSE)</f>
        <v>NY</v>
      </c>
      <c r="L181" s="7" t="str">
        <f>VLOOKUP(G181,AllAdresses[],6,FALSE)</f>
        <v>11201</v>
      </c>
      <c r="M181" s="7" t="str">
        <f>VLOOKUP(G181,AllAdresses[],7,FALSE)</f>
        <v>1 Clinton St, Brooklyn, NY, 11201</v>
      </c>
    </row>
    <row r="182" spans="1:13" x14ac:dyDescent="0.35">
      <c r="A182" s="8" t="s">
        <v>711</v>
      </c>
      <c r="B182" s="8" t="s">
        <v>712</v>
      </c>
      <c r="C182" s="8" t="s">
        <v>713</v>
      </c>
      <c r="D182" s="8" t="s">
        <v>714</v>
      </c>
      <c r="E182" s="8" t="s">
        <v>715</v>
      </c>
      <c r="F182" s="8" t="s">
        <v>716</v>
      </c>
      <c r="G182" s="8" t="s">
        <v>442</v>
      </c>
      <c r="H182" s="9">
        <v>43948</v>
      </c>
      <c r="I182" s="7" t="str">
        <f>VLOOKUP(G182,AllAdresses[],3,FALSE)</f>
        <v>1 Clinton St</v>
      </c>
      <c r="J182" s="7" t="str">
        <f>VLOOKUP(G182,AllAdresses[],4,FALSE)</f>
        <v>Brooklyn</v>
      </c>
      <c r="K182" s="7" t="str">
        <f>VLOOKUP(G182,AllAdresses[],5,FALSE)</f>
        <v>NY</v>
      </c>
      <c r="L182" s="7" t="str">
        <f>VLOOKUP(G182,AllAdresses[],6,FALSE)</f>
        <v>11201</v>
      </c>
      <c r="M182" s="7" t="str">
        <f>VLOOKUP(G182,AllAdresses[],7,FALSE)</f>
        <v>1 Clinton St, Brooklyn, NY, 11201</v>
      </c>
    </row>
    <row r="183" spans="1:13" x14ac:dyDescent="0.35">
      <c r="A183" s="8" t="s">
        <v>502</v>
      </c>
      <c r="B183" s="8" t="s">
        <v>503</v>
      </c>
      <c r="C183" s="8" t="s">
        <v>504</v>
      </c>
      <c r="D183" s="8" t="s">
        <v>505</v>
      </c>
      <c r="E183" s="8" t="s">
        <v>506</v>
      </c>
      <c r="F183" s="8" t="s">
        <v>507</v>
      </c>
      <c r="G183" s="8" t="s">
        <v>442</v>
      </c>
      <c r="H183" s="9">
        <v>43899</v>
      </c>
      <c r="I183" s="7" t="str">
        <f>VLOOKUP(G183,AllAdresses[],3,FALSE)</f>
        <v>1 Clinton St</v>
      </c>
      <c r="J183" s="7" t="str">
        <f>VLOOKUP(G183,AllAdresses[],4,FALSE)</f>
        <v>Brooklyn</v>
      </c>
      <c r="K183" s="7" t="str">
        <f>VLOOKUP(G183,AllAdresses[],5,FALSE)</f>
        <v>NY</v>
      </c>
      <c r="L183" s="7" t="str">
        <f>VLOOKUP(G183,AllAdresses[],6,FALSE)</f>
        <v>11201</v>
      </c>
      <c r="M183" s="7" t="str">
        <f>VLOOKUP(G183,AllAdresses[],7,FALSE)</f>
        <v>1 Clinton St, Brooklyn, NY, 11201</v>
      </c>
    </row>
    <row r="184" spans="1:13" x14ac:dyDescent="0.35">
      <c r="A184" s="8" t="s">
        <v>455</v>
      </c>
      <c r="B184" s="8" t="s">
        <v>456</v>
      </c>
      <c r="C184" s="8" t="s">
        <v>457</v>
      </c>
      <c r="D184" s="8" t="s">
        <v>458</v>
      </c>
      <c r="E184" s="8" t="s">
        <v>459</v>
      </c>
      <c r="F184" s="8" t="s">
        <v>460</v>
      </c>
      <c r="G184" s="8" t="s">
        <v>442</v>
      </c>
      <c r="H184" s="9">
        <v>43894</v>
      </c>
      <c r="I184" s="7" t="str">
        <f>VLOOKUP(G184,AllAdresses[],3,FALSE)</f>
        <v>1 Clinton St</v>
      </c>
      <c r="J184" s="7" t="str">
        <f>VLOOKUP(G184,AllAdresses[],4,FALSE)</f>
        <v>Brooklyn</v>
      </c>
      <c r="K184" s="7" t="str">
        <f>VLOOKUP(G184,AllAdresses[],5,FALSE)</f>
        <v>NY</v>
      </c>
      <c r="L184" s="7" t="str">
        <f>VLOOKUP(G184,AllAdresses[],6,FALSE)</f>
        <v>11201</v>
      </c>
      <c r="M184" s="7" t="str">
        <f>VLOOKUP(G184,AllAdresses[],7,FALSE)</f>
        <v>1 Clinton St, Brooklyn, NY, 11201</v>
      </c>
    </row>
    <row r="185" spans="1:13" x14ac:dyDescent="0.35">
      <c r="A185" s="8" t="s">
        <v>461</v>
      </c>
      <c r="B185" s="8" t="s">
        <v>462</v>
      </c>
      <c r="C185" s="8" t="s">
        <v>463</v>
      </c>
      <c r="D185" s="8" t="s">
        <v>464</v>
      </c>
      <c r="E185" s="8"/>
      <c r="F185" s="8" t="s">
        <v>177</v>
      </c>
      <c r="G185" s="8" t="s">
        <v>442</v>
      </c>
      <c r="H185" s="9">
        <v>43894</v>
      </c>
      <c r="I185" s="7" t="str">
        <f>VLOOKUP(G185,AllAdresses[],3,FALSE)</f>
        <v>1 Clinton St</v>
      </c>
      <c r="J185" s="7" t="str">
        <f>VLOOKUP(G185,AllAdresses[],4,FALSE)</f>
        <v>Brooklyn</v>
      </c>
      <c r="K185" s="7" t="str">
        <f>VLOOKUP(G185,AllAdresses[],5,FALSE)</f>
        <v>NY</v>
      </c>
      <c r="L185" s="7" t="str">
        <f>VLOOKUP(G185,AllAdresses[],6,FALSE)</f>
        <v>11201</v>
      </c>
      <c r="M185" s="7" t="str">
        <f>VLOOKUP(G185,AllAdresses[],7,FALSE)</f>
        <v>1 Clinton St, Brooklyn, NY, 11201</v>
      </c>
    </row>
    <row r="186" spans="1:13" x14ac:dyDescent="0.35">
      <c r="A186" s="8" t="s">
        <v>436</v>
      </c>
      <c r="B186" s="8" t="s">
        <v>437</v>
      </c>
      <c r="C186" s="8" t="s">
        <v>438</v>
      </c>
      <c r="D186" s="8" t="s">
        <v>439</v>
      </c>
      <c r="E186" s="8" t="s">
        <v>440</v>
      </c>
      <c r="F186" s="8" t="s">
        <v>441</v>
      </c>
      <c r="G186" s="8" t="s">
        <v>442</v>
      </c>
      <c r="H186" s="9">
        <v>43892</v>
      </c>
      <c r="I186" s="7" t="str">
        <f>VLOOKUP(G186,AllAdresses[],3,FALSE)</f>
        <v>1 Clinton St</v>
      </c>
      <c r="J186" s="7" t="str">
        <f>VLOOKUP(G186,AllAdresses[],4,FALSE)</f>
        <v>Brooklyn</v>
      </c>
      <c r="K186" s="7" t="str">
        <f>VLOOKUP(G186,AllAdresses[],5,FALSE)</f>
        <v>NY</v>
      </c>
      <c r="L186" s="7" t="str">
        <f>VLOOKUP(G186,AllAdresses[],6,FALSE)</f>
        <v>11201</v>
      </c>
      <c r="M186" s="7" t="str">
        <f>VLOOKUP(G186,AllAdresses[],7,FALSE)</f>
        <v>1 Clinton St, Brooklyn, NY, 11201</v>
      </c>
    </row>
  </sheetData>
  <autoFilter ref="A1:M1" xr:uid="{00000000-0009-0000-0000-000000000000}">
    <sortState xmlns:xlrd2="http://schemas.microsoft.com/office/spreadsheetml/2017/richdata2" ref="A2:M186">
      <sortCondition descending="1" ref="I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topLeftCell="A28" zoomScale="80" zoomScaleNormal="80" workbookViewId="0">
      <selection activeCell="A29" sqref="A29"/>
    </sheetView>
  </sheetViews>
  <sheetFormatPr defaultRowHeight="14.5" x14ac:dyDescent="0.35"/>
  <cols>
    <col min="1" max="1" width="37.36328125" customWidth="1"/>
    <col min="2" max="2" width="13.90625" customWidth="1"/>
    <col min="3" max="3" width="34.90625" bestFit="1" customWidth="1"/>
    <col min="4" max="4" width="21.36328125" customWidth="1"/>
    <col min="6" max="6" width="14.6328125" customWidth="1"/>
    <col min="7" max="7" width="42.26953125" customWidth="1"/>
  </cols>
  <sheetData>
    <row r="1" spans="1:7" x14ac:dyDescent="0.35">
      <c r="A1" s="4" t="s">
        <v>6</v>
      </c>
      <c r="B1" s="4" t="s">
        <v>1066</v>
      </c>
      <c r="C1" s="4" t="s">
        <v>7</v>
      </c>
      <c r="D1" s="4" t="s">
        <v>1065</v>
      </c>
      <c r="E1" s="5" t="s">
        <v>1064</v>
      </c>
      <c r="F1" s="4" t="s">
        <v>8</v>
      </c>
      <c r="G1" s="4" t="s">
        <v>1063</v>
      </c>
    </row>
    <row r="2" spans="1:7" x14ac:dyDescent="0.35">
      <c r="A2" s="2" t="s">
        <v>442</v>
      </c>
      <c r="B2" s="2"/>
      <c r="C2" s="2" t="s">
        <v>1039</v>
      </c>
      <c r="D2" s="2" t="s">
        <v>1036</v>
      </c>
      <c r="E2" s="1" t="s">
        <v>1016</v>
      </c>
      <c r="F2" s="2" t="s">
        <v>443</v>
      </c>
      <c r="G2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 Clinton St, Brooklyn, NY, 11201</v>
      </c>
    </row>
    <row r="3" spans="1:7" x14ac:dyDescent="0.35">
      <c r="A3" s="2" t="s">
        <v>454</v>
      </c>
      <c r="B3" s="2"/>
      <c r="C3" s="2" t="s">
        <v>454</v>
      </c>
      <c r="D3" s="2" t="s">
        <v>1022</v>
      </c>
      <c r="E3" s="1" t="s">
        <v>1016</v>
      </c>
      <c r="F3" s="2" t="s">
        <v>128</v>
      </c>
      <c r="G3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1080 Washington Ave, Bronx, NY, 10456</v>
      </c>
    </row>
    <row r="4" spans="1:7" x14ac:dyDescent="0.35">
      <c r="A4" s="2" t="s">
        <v>854</v>
      </c>
      <c r="B4" s="2"/>
      <c r="C4" s="2" t="s">
        <v>1023</v>
      </c>
      <c r="D4" s="2" t="s">
        <v>1022</v>
      </c>
      <c r="E4" s="1" t="s">
        <v>1016</v>
      </c>
      <c r="F4" s="2" t="s">
        <v>128</v>
      </c>
      <c r="G4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1110 Washington Ave, Bronx, NY, 10456</v>
      </c>
    </row>
    <row r="5" spans="1:7" x14ac:dyDescent="0.35">
      <c r="A5" s="2" t="s">
        <v>793</v>
      </c>
      <c r="B5" s="2"/>
      <c r="C5" s="2" t="s">
        <v>1025</v>
      </c>
      <c r="D5" s="2" t="s">
        <v>1022</v>
      </c>
      <c r="E5" s="1" t="s">
        <v>1016</v>
      </c>
      <c r="F5" s="2" t="s">
        <v>276</v>
      </c>
      <c r="G5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1215 Spofford Ave, Bronx, NY, 10474</v>
      </c>
    </row>
    <row r="6" spans="1:7" x14ac:dyDescent="0.35">
      <c r="A6" s="2" t="s">
        <v>358</v>
      </c>
      <c r="B6" s="2"/>
      <c r="C6" s="2" t="s">
        <v>1045</v>
      </c>
      <c r="D6" s="2" t="s">
        <v>1020</v>
      </c>
      <c r="E6" s="1" t="s">
        <v>1016</v>
      </c>
      <c r="F6" s="2" t="s">
        <v>1044</v>
      </c>
      <c r="G6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150 5th Ave, New York, NY, 10011</v>
      </c>
    </row>
    <row r="7" spans="1:7" x14ac:dyDescent="0.35">
      <c r="A7" s="2" t="s">
        <v>487</v>
      </c>
      <c r="B7" s="2"/>
      <c r="C7" s="2" t="s">
        <v>1038</v>
      </c>
      <c r="D7" s="2" t="s">
        <v>1036</v>
      </c>
      <c r="E7" s="1" t="s">
        <v>1016</v>
      </c>
      <c r="F7" s="2" t="s">
        <v>488</v>
      </c>
      <c r="G7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1618 Fulton St, Brooklyn, NY, 11213</v>
      </c>
    </row>
    <row r="8" spans="1:7" x14ac:dyDescent="0.35">
      <c r="A8" s="2" t="s">
        <v>495</v>
      </c>
      <c r="B8" s="2"/>
      <c r="C8" s="2" t="s">
        <v>1037</v>
      </c>
      <c r="D8" s="2" t="s">
        <v>1036</v>
      </c>
      <c r="E8" s="1" t="s">
        <v>1016</v>
      </c>
      <c r="F8" s="2" t="s">
        <v>1035</v>
      </c>
      <c r="G8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175 Pearl St, Brooklyn, NY, 10005</v>
      </c>
    </row>
    <row r="9" spans="1:7" x14ac:dyDescent="0.35">
      <c r="A9" s="2" t="s">
        <v>71</v>
      </c>
      <c r="B9" s="2"/>
      <c r="C9" s="2" t="s">
        <v>71</v>
      </c>
      <c r="D9" s="2" t="s">
        <v>1036</v>
      </c>
      <c r="E9" s="1" t="s">
        <v>1016</v>
      </c>
      <c r="F9" s="2" t="s">
        <v>72</v>
      </c>
      <c r="G9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1921 Cortelyou Road, Brooklyn, NY, 11226</v>
      </c>
    </row>
    <row r="10" spans="1:7" x14ac:dyDescent="0.35">
      <c r="A10" s="2" t="s">
        <v>616</v>
      </c>
      <c r="B10" s="2"/>
      <c r="C10" s="2" t="s">
        <v>1033</v>
      </c>
      <c r="D10" s="2" t="s">
        <v>1022</v>
      </c>
      <c r="E10" s="1" t="s">
        <v>1016</v>
      </c>
      <c r="F10" s="2" t="s">
        <v>1032</v>
      </c>
      <c r="G10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2035 Newbold Ave, Bronx, NY, 10462</v>
      </c>
    </row>
    <row r="11" spans="1:7" x14ac:dyDescent="0.35">
      <c r="A11" s="2" t="s">
        <v>57</v>
      </c>
      <c r="B11" s="2"/>
      <c r="C11" s="2" t="s">
        <v>57</v>
      </c>
      <c r="D11" s="2" t="s">
        <v>1036</v>
      </c>
      <c r="E11" s="1" t="s">
        <v>1016</v>
      </c>
      <c r="F11" s="2" t="s">
        <v>17</v>
      </c>
      <c r="G11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315 Linwood Street, Brooklyn, NY, 11208</v>
      </c>
    </row>
    <row r="12" spans="1:7" x14ac:dyDescent="0.35">
      <c r="A12" s="2" t="s">
        <v>765</v>
      </c>
      <c r="B12" s="2"/>
      <c r="C12" s="2" t="s">
        <v>1027</v>
      </c>
      <c r="D12" s="2" t="s">
        <v>1022</v>
      </c>
      <c r="E12" s="1" t="s">
        <v>1016</v>
      </c>
      <c r="F12" s="2" t="s">
        <v>1026</v>
      </c>
      <c r="G12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345 St Ann's Ave, Bronx, NY, 10454</v>
      </c>
    </row>
    <row r="13" spans="1:7" x14ac:dyDescent="0.35">
      <c r="A13" s="2" t="s">
        <v>153</v>
      </c>
      <c r="B13" s="2"/>
      <c r="C13" s="2" t="s">
        <v>153</v>
      </c>
      <c r="D13" s="2" t="s">
        <v>1036</v>
      </c>
      <c r="E13" s="1" t="s">
        <v>1016</v>
      </c>
      <c r="F13" s="2" t="s">
        <v>72</v>
      </c>
      <c r="G13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350 Clarkson Avenue, Brooklyn, NY, 11226</v>
      </c>
    </row>
    <row r="14" spans="1:7" x14ac:dyDescent="0.35">
      <c r="A14" s="2" t="s">
        <v>126</v>
      </c>
      <c r="B14" s="2"/>
      <c r="C14" s="2" t="s">
        <v>127</v>
      </c>
      <c r="D14" s="2" t="s">
        <v>1022</v>
      </c>
      <c r="E14" s="1" t="s">
        <v>1016</v>
      </c>
      <c r="F14" s="2" t="s">
        <v>128</v>
      </c>
      <c r="G14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3500 Park Avenue, Bronx, NY, 10456</v>
      </c>
    </row>
    <row r="15" spans="1:7" x14ac:dyDescent="0.35">
      <c r="A15" s="2" t="s">
        <v>929</v>
      </c>
      <c r="B15" s="2"/>
      <c r="C15" s="2" t="s">
        <v>1018</v>
      </c>
      <c r="D15" s="2" t="s">
        <v>1017</v>
      </c>
      <c r="E15" s="1" t="s">
        <v>1016</v>
      </c>
      <c r="F15" s="2" t="s">
        <v>1015</v>
      </c>
      <c r="G15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37-9 College Point Blvd, Queens, NY, 11354</v>
      </c>
    </row>
    <row r="16" spans="1:7" x14ac:dyDescent="0.35">
      <c r="A16" s="2" t="s">
        <v>260</v>
      </c>
      <c r="B16" s="2"/>
      <c r="C16" s="2" t="s">
        <v>261</v>
      </c>
      <c r="D16" s="2" t="s">
        <v>1036</v>
      </c>
      <c r="E16" s="1" t="s">
        <v>1016</v>
      </c>
      <c r="F16" s="2" t="s">
        <v>262</v>
      </c>
      <c r="G16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405 Dumont Avenue, Brooklyn, NY, 11207</v>
      </c>
    </row>
    <row r="17" spans="1:7" x14ac:dyDescent="0.35">
      <c r="A17" s="2" t="s">
        <v>206</v>
      </c>
      <c r="B17" s="2"/>
      <c r="C17" s="2" t="s">
        <v>206</v>
      </c>
      <c r="D17" s="2" t="s">
        <v>1036</v>
      </c>
      <c r="E17" s="1" t="s">
        <v>1016</v>
      </c>
      <c r="F17" s="2" t="s">
        <v>1051</v>
      </c>
      <c r="G17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50 Nevins St, Brooklyn, NY, 11217</v>
      </c>
    </row>
    <row r="18" spans="1:7" x14ac:dyDescent="0.35">
      <c r="A18" s="2" t="s">
        <v>193</v>
      </c>
      <c r="B18" s="2"/>
      <c r="C18" s="2" t="s">
        <v>193</v>
      </c>
      <c r="D18" s="2" t="s">
        <v>1036</v>
      </c>
      <c r="E18" s="1" t="s">
        <v>1016</v>
      </c>
      <c r="F18" s="2" t="s">
        <v>262</v>
      </c>
      <c r="G18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50 Pennsylvania Ave, Brooklyn, NY, 11207</v>
      </c>
    </row>
    <row r="19" spans="1:7" x14ac:dyDescent="0.35">
      <c r="A19" s="2" t="s">
        <v>351</v>
      </c>
      <c r="B19" s="2"/>
      <c r="C19" s="2" t="s">
        <v>1046</v>
      </c>
      <c r="D19" s="2" t="s">
        <v>1020</v>
      </c>
      <c r="E19" s="1" t="s">
        <v>1016</v>
      </c>
      <c r="F19" s="3">
        <v>10022</v>
      </c>
      <c r="G19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575 Lexington Ave, New York, NY, 10022</v>
      </c>
    </row>
    <row r="20" spans="1:7" x14ac:dyDescent="0.35">
      <c r="A20" s="2" t="s">
        <v>275</v>
      </c>
      <c r="B20" s="2"/>
      <c r="C20" s="2" t="s">
        <v>1050</v>
      </c>
      <c r="D20" s="2" t="s">
        <v>1022</v>
      </c>
      <c r="E20" s="1" t="s">
        <v>1016</v>
      </c>
      <c r="F20" s="2" t="s">
        <v>276</v>
      </c>
      <c r="G20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700 Manida St, Bronx, NY, 10474</v>
      </c>
    </row>
    <row r="21" spans="1:7" x14ac:dyDescent="0.35">
      <c r="A21" s="2" t="s">
        <v>728</v>
      </c>
      <c r="B21" s="2" t="s">
        <v>1031</v>
      </c>
      <c r="C21" s="2" t="s">
        <v>1030</v>
      </c>
      <c r="D21" s="2" t="s">
        <v>1022</v>
      </c>
      <c r="E21" s="1" t="s">
        <v>1016</v>
      </c>
      <c r="F21" s="2" t="s">
        <v>1029</v>
      </c>
      <c r="G21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2126 Mapes Ave, Bronx, NY, 10460</v>
      </c>
    </row>
    <row r="22" spans="1:7" x14ac:dyDescent="0.35">
      <c r="A22" s="2" t="s">
        <v>822</v>
      </c>
      <c r="B22" s="2"/>
      <c r="C22" s="2" t="s">
        <v>822</v>
      </c>
      <c r="D22" s="2" t="s">
        <v>1017</v>
      </c>
      <c r="E22" s="1" t="s">
        <v>1016</v>
      </c>
      <c r="F22" s="2" t="s">
        <v>1024</v>
      </c>
      <c r="G22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82-41 Parsons Blvd, Queens, NY, 11432</v>
      </c>
    </row>
    <row r="23" spans="1:7" x14ac:dyDescent="0.35">
      <c r="A23" s="2" t="s">
        <v>16</v>
      </c>
      <c r="B23" s="2"/>
      <c r="C23" s="2" t="s">
        <v>16</v>
      </c>
      <c r="D23" s="2" t="s">
        <v>1036</v>
      </c>
      <c r="E23" s="1" t="s">
        <v>1016</v>
      </c>
      <c r="F23" s="2" t="s">
        <v>17</v>
      </c>
      <c r="G23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894 Fountain Avenue, Brooklyn, NY, 11208</v>
      </c>
    </row>
    <row r="24" spans="1:7" x14ac:dyDescent="0.35">
      <c r="A24" s="2" t="s">
        <v>747</v>
      </c>
      <c r="B24" s="2"/>
      <c r="C24" s="2" t="s">
        <v>1028</v>
      </c>
      <c r="D24" s="2" t="s">
        <v>1022</v>
      </c>
      <c r="E24" s="1" t="s">
        <v>1016</v>
      </c>
      <c r="F24" s="2" t="s">
        <v>128</v>
      </c>
      <c r="G24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972 Washington Ave, Bronx, NY, 10456</v>
      </c>
    </row>
    <row r="25" spans="1:7" x14ac:dyDescent="0.35">
      <c r="A25" s="2" t="s">
        <v>408</v>
      </c>
      <c r="B25" s="2"/>
      <c r="C25" s="2" t="s">
        <v>408</v>
      </c>
      <c r="D25" s="2" t="s">
        <v>1022</v>
      </c>
      <c r="E25" s="1" t="s">
        <v>1016</v>
      </c>
      <c r="F25" s="2" t="s">
        <v>409</v>
      </c>
      <c r="G25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975 Tiffany Street, Bronx, NY, 10459</v>
      </c>
    </row>
    <row r="26" spans="1:7" x14ac:dyDescent="0.35">
      <c r="A26" s="2" t="s">
        <v>185</v>
      </c>
      <c r="B26" s="2"/>
      <c r="C26" s="2" t="s">
        <v>186</v>
      </c>
      <c r="D26" s="2" t="s">
        <v>1017</v>
      </c>
      <c r="E26" s="1" t="s">
        <v>1016</v>
      </c>
      <c r="F26" s="2" t="s">
        <v>1052</v>
      </c>
      <c r="G26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92-23 168th Street, Queens, NY, 11433</v>
      </c>
    </row>
    <row r="27" spans="1:7" x14ac:dyDescent="0.35">
      <c r="A27" s="2" t="s">
        <v>384</v>
      </c>
      <c r="B27" s="2"/>
      <c r="C27" s="2" t="s">
        <v>1042</v>
      </c>
      <c r="D27" s="2" t="s">
        <v>1017</v>
      </c>
      <c r="E27" s="1" t="s">
        <v>1016</v>
      </c>
      <c r="F27" s="2" t="s">
        <v>1041</v>
      </c>
      <c r="G27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1047 Beach 21st Street , Queens, NY, 11691</v>
      </c>
    </row>
    <row r="28" spans="1:7" x14ac:dyDescent="0.35">
      <c r="A28" s="2" t="s">
        <v>325</v>
      </c>
      <c r="B28" s="2"/>
      <c r="C28" s="2" t="s">
        <v>326</v>
      </c>
      <c r="D28" s="2" t="s">
        <v>1036</v>
      </c>
      <c r="E28" s="1" t="s">
        <v>1016</v>
      </c>
      <c r="F28" s="2" t="s">
        <v>327</v>
      </c>
      <c r="G28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1555 Bedford Avenue, Brooklyn, NY, 11225</v>
      </c>
    </row>
    <row r="29" spans="1:7" x14ac:dyDescent="0.35">
      <c r="A29" s="2" t="s">
        <v>178</v>
      </c>
      <c r="B29" s="2"/>
      <c r="C29" s="2" t="s">
        <v>1053</v>
      </c>
      <c r="D29" s="2" t="s">
        <v>1022</v>
      </c>
      <c r="E29" s="1" t="s">
        <v>1016</v>
      </c>
      <c r="F29" s="2" t="s">
        <v>943</v>
      </c>
      <c r="G29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1805 Crotona Ave, Bronx, NY, 10457</v>
      </c>
    </row>
    <row r="30" spans="1:7" x14ac:dyDescent="0.35">
      <c r="A30" s="2" t="s">
        <v>428</v>
      </c>
      <c r="B30" s="2"/>
      <c r="C30" s="2" t="s">
        <v>1040</v>
      </c>
      <c r="D30" s="2" t="s">
        <v>1022</v>
      </c>
      <c r="E30" s="1" t="s">
        <v>1016</v>
      </c>
      <c r="F30" s="2" t="s">
        <v>429</v>
      </c>
      <c r="G30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2401 3rd Ave, Bronx, NY, 10451</v>
      </c>
    </row>
    <row r="31" spans="1:7" x14ac:dyDescent="0.35">
      <c r="A31" s="2" t="s">
        <v>79</v>
      </c>
      <c r="B31" s="2"/>
      <c r="C31" s="2" t="s">
        <v>1058</v>
      </c>
      <c r="D31" s="2" t="s">
        <v>1036</v>
      </c>
      <c r="E31" s="1" t="s">
        <v>1016</v>
      </c>
      <c r="F31" s="2" t="s">
        <v>72</v>
      </c>
      <c r="G31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800 Flatbush Ave, Brooklyn, NY, 11226</v>
      </c>
    </row>
    <row r="32" spans="1:7" x14ac:dyDescent="0.35">
      <c r="A32" s="2" t="s">
        <v>23</v>
      </c>
      <c r="B32" s="2"/>
      <c r="C32" s="2" t="s">
        <v>1062</v>
      </c>
      <c r="D32" s="2" t="s">
        <v>1036</v>
      </c>
      <c r="E32" s="1" t="s">
        <v>1016</v>
      </c>
      <c r="F32" s="2" t="s">
        <v>24</v>
      </c>
      <c r="G32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2926 West 19th Street, Brooklyn, NY, 11224</v>
      </c>
    </row>
    <row r="33" spans="1:7" x14ac:dyDescent="0.35">
      <c r="A33" s="2" t="s">
        <v>912</v>
      </c>
      <c r="B33" s="2"/>
      <c r="C33" s="2" t="s">
        <v>1021</v>
      </c>
      <c r="D33" s="2" t="s">
        <v>1020</v>
      </c>
      <c r="E33" s="1" t="s">
        <v>1016</v>
      </c>
      <c r="F33" s="2" t="s">
        <v>1019</v>
      </c>
      <c r="G33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202 Broome St, New York, NY, 10002</v>
      </c>
    </row>
    <row r="34" spans="1:7" x14ac:dyDescent="0.35">
      <c r="A34" s="2" t="s">
        <v>50</v>
      </c>
      <c r="B34" s="2"/>
      <c r="C34" s="2" t="s">
        <v>1061</v>
      </c>
      <c r="D34" s="2" t="s">
        <v>1020</v>
      </c>
      <c r="E34" s="1" t="s">
        <v>1016</v>
      </c>
      <c r="F34" s="2" t="s">
        <v>1019</v>
      </c>
      <c r="G34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180 Broome St, New York, NY, 10002</v>
      </c>
    </row>
    <row r="35" spans="1:7" x14ac:dyDescent="0.35">
      <c r="A35" s="2" t="s">
        <v>307</v>
      </c>
      <c r="B35" s="2" t="s">
        <v>1048</v>
      </c>
      <c r="C35" s="2" t="s">
        <v>1047</v>
      </c>
      <c r="D35" s="2" t="s">
        <v>1017</v>
      </c>
      <c r="E35" s="1" t="s">
        <v>1016</v>
      </c>
      <c r="F35" s="2" t="s">
        <v>1041</v>
      </c>
      <c r="G35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20-02 MOTT AVENUE, Queens, NY, 11691</v>
      </c>
    </row>
    <row r="36" spans="1:7" x14ac:dyDescent="0.35">
      <c r="A36" s="2" t="s">
        <v>523</v>
      </c>
      <c r="B36" s="2"/>
      <c r="C36" s="2" t="s">
        <v>1034</v>
      </c>
      <c r="D36" s="2" t="s">
        <v>1022</v>
      </c>
      <c r="E36" s="1" t="s">
        <v>1016</v>
      </c>
      <c r="F36" s="2" t="s">
        <v>524</v>
      </c>
      <c r="G36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600 Bergen Ave, Bronx, NY, 10455</v>
      </c>
    </row>
    <row r="37" spans="1:7" x14ac:dyDescent="0.35">
      <c r="A37" s="2" t="s">
        <v>86</v>
      </c>
      <c r="B37" s="2" t="s">
        <v>1057</v>
      </c>
      <c r="C37" s="2" t="s">
        <v>1056</v>
      </c>
      <c r="D37" s="2" t="s">
        <v>1036</v>
      </c>
      <c r="E37" s="1" t="s">
        <v>1016</v>
      </c>
      <c r="F37" s="2" t="s">
        <v>262</v>
      </c>
      <c r="G37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475 Vandalia Ave, Brooklyn, NY, 11207</v>
      </c>
    </row>
    <row r="38" spans="1:7" x14ac:dyDescent="0.35">
      <c r="A38" s="2" t="s">
        <v>117</v>
      </c>
      <c r="B38" s="2"/>
      <c r="C38" s="2" t="s">
        <v>118</v>
      </c>
      <c r="D38" s="2" t="s">
        <v>1020</v>
      </c>
      <c r="E38" s="1" t="s">
        <v>1016</v>
      </c>
      <c r="F38" s="2" t="s">
        <v>119</v>
      </c>
      <c r="G38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25 Park Row, New York, NY, 10038</v>
      </c>
    </row>
    <row r="39" spans="1:7" x14ac:dyDescent="0.35">
      <c r="A39" s="2" t="s">
        <v>64</v>
      </c>
      <c r="B39" s="2"/>
      <c r="C39" s="2" t="s">
        <v>1060</v>
      </c>
      <c r="D39" s="2" t="s">
        <v>1036</v>
      </c>
      <c r="E39" s="1" t="s">
        <v>1016</v>
      </c>
      <c r="F39" s="2" t="s">
        <v>1059</v>
      </c>
      <c r="G39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153 2nd St, Brooklyn, NY, 11215</v>
      </c>
    </row>
    <row r="40" spans="1:7" x14ac:dyDescent="0.35">
      <c r="A40" s="2" t="s">
        <v>36</v>
      </c>
      <c r="B40" s="2"/>
      <c r="C40" s="2" t="s">
        <v>37</v>
      </c>
      <c r="D40" s="2" t="s">
        <v>1017</v>
      </c>
      <c r="E40" s="1" t="s">
        <v>1016</v>
      </c>
      <c r="F40" s="2" t="s">
        <v>1024</v>
      </c>
      <c r="G40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153-19 Jamaica Ave, Queens, NY, 11432</v>
      </c>
    </row>
    <row r="41" spans="1:7" x14ac:dyDescent="0.35">
      <c r="A41" s="2" t="s">
        <v>283</v>
      </c>
      <c r="B41" s="2"/>
      <c r="C41" s="2" t="s">
        <v>1049</v>
      </c>
      <c r="D41" s="2" t="s">
        <v>1017</v>
      </c>
      <c r="E41" s="1" t="s">
        <v>1016</v>
      </c>
      <c r="F41" s="2" t="s">
        <v>284</v>
      </c>
      <c r="G41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29-27 Queens Plaza N, Queens, NY, 11101</v>
      </c>
    </row>
    <row r="42" spans="1:7" x14ac:dyDescent="0.35">
      <c r="A42" s="2" t="s">
        <v>172</v>
      </c>
      <c r="B42" s="2"/>
      <c r="C42" s="2" t="s">
        <v>1055</v>
      </c>
      <c r="D42" s="2" t="s">
        <v>1020</v>
      </c>
      <c r="E42" s="1" t="s">
        <v>1016</v>
      </c>
      <c r="F42" s="2" t="s">
        <v>1054</v>
      </c>
      <c r="G42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1681 Madison Ave, New York, NY, 10029</v>
      </c>
    </row>
    <row r="43" spans="1:7" x14ac:dyDescent="0.35">
      <c r="A43" s="2" t="s">
        <v>376</v>
      </c>
      <c r="B43" s="2"/>
      <c r="C43" s="2" t="s">
        <v>1043</v>
      </c>
      <c r="D43" s="2" t="s">
        <v>1020</v>
      </c>
      <c r="E43" s="1" t="s">
        <v>1016</v>
      </c>
      <c r="F43" s="2" t="s">
        <v>377</v>
      </c>
      <c r="G43" s="1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11 W 118th St, New York, NY, 10026</v>
      </c>
    </row>
    <row r="44" spans="1:7" x14ac:dyDescent="0.35">
      <c r="A44" s="13" t="s">
        <v>990</v>
      </c>
      <c r="B44" s="13"/>
      <c r="C44" s="13" t="s">
        <v>1067</v>
      </c>
      <c r="D44" s="2" t="s">
        <v>1022</v>
      </c>
      <c r="E44" s="1" t="s">
        <v>1016</v>
      </c>
      <c r="F44" s="13" t="s">
        <v>128</v>
      </c>
      <c r="G44" s="14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3401 3rd Ave, Bronx, NY, 10456</v>
      </c>
    </row>
    <row r="45" spans="1:7" x14ac:dyDescent="0.35">
      <c r="A45" s="13" t="s">
        <v>942</v>
      </c>
      <c r="B45" s="13"/>
      <c r="C45" s="13" t="s">
        <v>1068</v>
      </c>
      <c r="D45" s="2" t="s">
        <v>1022</v>
      </c>
      <c r="E45" s="1" t="s">
        <v>1016</v>
      </c>
      <c r="F45" s="13" t="s">
        <v>943</v>
      </c>
      <c r="G45" s="14" t="str">
        <f>AllAdresses[[#This Row],[Position: Construction Site: Site Street]]&amp;","&amp;" "&amp;AllAdresses[[#This Row],[Borough]]&amp;","&amp;" "&amp;AllAdresses[[#This Row],[State]]&amp;","&amp;" "&amp;AllAdresses[[#This Row],[Position: Construction Site: Site Zip/Postal Code]]</f>
        <v>2051 Ryer Ave, Bronx, NY, 10457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8F76B55A8F514AB81A3D3DBE4C8B4D" ma:contentTypeVersion="13" ma:contentTypeDescription="Create a new document." ma:contentTypeScope="" ma:versionID="a76d21a754df055e95134954609915c7">
  <xsd:schema xmlns:xsd="http://www.w3.org/2001/XMLSchema" xmlns:xs="http://www.w3.org/2001/XMLSchema" xmlns:p="http://schemas.microsoft.com/office/2006/metadata/properties" xmlns:ns3="cdbb02fc-cbd7-4cdd-9f7d-373a7ea34e0c" xmlns:ns4="10978892-7a51-430b-b800-0b111615998e" targetNamespace="http://schemas.microsoft.com/office/2006/metadata/properties" ma:root="true" ma:fieldsID="7f47b04fcd7c6f3e5bbf1bf7ca92fea5" ns3:_="" ns4:_="">
    <xsd:import namespace="cdbb02fc-cbd7-4cdd-9f7d-373a7ea34e0c"/>
    <xsd:import namespace="10978892-7a51-430b-b800-0b11161599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b02fc-cbd7-4cdd-9f7d-373a7ea34e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78892-7a51-430b-b800-0b1116159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D47762-9138-4CB4-B5C0-AD0FDA2CAF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bb02fc-cbd7-4cdd-9f7d-373a7ea34e0c"/>
    <ds:schemaRef ds:uri="10978892-7a51-430b-b800-0b1116159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8F2172-AE3D-44C4-A51B-ADC1BC1361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B6B1C-9A27-4D29-914F-CF2259E4977A}">
  <ds:schemaRefs>
    <ds:schemaRef ds:uri="http://purl.org/dc/elements/1.1/"/>
    <ds:schemaRef ds:uri="http://schemas.microsoft.com/office/2006/metadata/properties"/>
    <ds:schemaRef ds:uri="10978892-7a51-430b-b800-0b111615998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cdbb02fc-cbd7-4cdd-9f7d-373a7ea34e0c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Workers</vt:lpstr>
      <vt:lpstr>Addresses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</cp:lastModifiedBy>
  <dcterms:created xsi:type="dcterms:W3CDTF">2020-06-24T16:27:59Z</dcterms:created>
  <dcterms:modified xsi:type="dcterms:W3CDTF">2020-06-24T16:31:59Z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0x010100628F76B55A8F514AB81A3D3DBE4C8B4D</vt:lpwstr>
  </property>
</Properties>
</file>