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fpt\9\CapstoneProject\Document\"/>
    </mc:Choice>
  </mc:AlternateContent>
  <xr:revisionPtr revIDLastSave="0" documentId="13_ncr:1_{7B02BDE7-745F-4B2F-8FAC-FF3D513A006C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Guideline" sheetId="1" r:id="rId1"/>
    <sheet name="Cover" sheetId="2" r:id="rId2"/>
    <sheet name="MethodList" sheetId="3" r:id="rId3"/>
    <sheet name="Statistics" sheetId="4" r:id="rId4"/>
    <sheet name="CreateEvent" sheetId="5" r:id="rId5"/>
    <sheet name="GetUsedCategoriesAsync" sheetId="6" r:id="rId6"/>
    <sheet name="CreateTaskAsync" sheetId="7" r:id="rId7"/>
    <sheet name="CreateSubTaskAsync" sheetId="8" r:id="rId8"/>
    <sheet name="GetAllCampus" sheetId="9" r:id="rId9"/>
    <sheet name="SearchEventAsync" sheetId="10" r:id="rId10"/>
    <sheet name="GetRequests" sheetId="11" r:id="rId11"/>
    <sheet name="SendRequest" sheetId="12" r:id="rId12"/>
    <sheet name="ApproveRequest" sheetId="13" r:id="rId13"/>
    <sheet name="RejectRequest" sheetId="14" r:id="rId14"/>
    <sheet name="UpdateTaskAsync" sheetId="15" r:id="rId15"/>
    <sheet name="DeleteTaskAsync" sheetId="16" r:id="rId16"/>
    <sheet name="GetSubTaskByIdAsync" sheetId="17" r:id="rId17"/>
    <sheet name="UpdateSubTaskAsync" sheetId="18" r:id="rId18"/>
    <sheet name="DeleteSubTaskAsync" sheetId="19" r:id="rId19"/>
    <sheet name="GetSubTasksByTaskIdAsync" sheetId="20" r:id="rId20"/>
    <sheet name="AssignSubTask" sheetId="21" r:id="rId21"/>
    <sheet name="CreateSaveDraft" sheetId="22" r:id="rId22"/>
    <sheet name="GetPercentEventsByCampus" sheetId="23" r:id="rId23"/>
    <sheet name="GetAllEventRepository" sheetId="24" r:id="rId24"/>
    <sheet name="SearchEventAsyncRepository" sheetId="25" r:id="rId25"/>
    <sheet name="SearchTaskOrderByStartDateAsync" sheetId="26" r:id="rId26"/>
    <sheet name="GetAllTasksRepository" sheetId="27" r:id="rId27"/>
    <sheet name="SearchSubTaskByImplementerId" sheetId="28" r:id="rId28"/>
    <sheet name="GetListUser" sheetId="29" r:id="rId29"/>
  </sheets>
  <definedNames>
    <definedName name="ACTION">#REF!</definedName>
    <definedName name="Google_Sheet_Link_1044003851_701229756" hidden="1">Z_BE54E0AD_3725_4423_92D7_4F1C045BE1BC_.wvu.Cols</definedName>
    <definedName name="Google_Sheet_Link_1105414409_701229756" hidden="1">Z_2C0D9096_8D85_462A_A9B5_0B488ADB4269_.wvu.Cols</definedName>
    <definedName name="Google_Sheet_Link_1154155887_1024469214" hidden="1">GetRequests!Z_BE54E0AD_3725_4423_92D7_4F1C045BE1BC_.wvu.Cols</definedName>
    <definedName name="Google_Sheet_Link_1160364927_740610838" hidden="1">Z_BE54E0AD_3725_4423_92D7_4F1C045BE1BC_.wvu.PrintArea</definedName>
    <definedName name="Google_Sheet_Link_1292785231_740610838" hidden="1">Z_6F1DCD5D_5DAC_4817_BF40_2B66F6F593E6_.wvu.PrintArea</definedName>
    <definedName name="Google_Sheet_Link_1995785655_701229756" hidden="1">Z_6F1DCD5D_5DAC_4817_BF40_2B66F6F593E6_.wvu.Cols</definedName>
    <definedName name="Google_Sheet_Link_335507926_1024469214" hidden="1">GetRequests!Z_6F1DCD5D_5DAC_4817_BF40_2B66F6F593E6_.wvu.Cols</definedName>
    <definedName name="Google_Sheet_Link_431873284_1024469214" hidden="1">GetRequests!Z_2C0D9096_8D85_462A_A9B5_0B488ADB4269_.wvu.Cols</definedName>
    <definedName name="Google_Sheet_Link_956590274_740610838" hidden="1">Z_2C0D9096_8D85_462A_A9B5_0B488ADB4269_.wvu.PrintArea</definedName>
    <definedName name="Z_2C0D9096_8D85_462A_A9B5_0B488ADB4269_.wvu.Cols" localSheetId="10">GetRequests!$E:$E</definedName>
    <definedName name="Z_2C0D9096_8D85_462A_A9B5_0B488ADB4269_.wvu.Cols" localSheetId="9">SearchEventAsync!$E:$E</definedName>
    <definedName name="Z_2C0D9096_8D85_462A_A9B5_0B488ADB4269_.wvu.PrintArea" localSheetId="3">Statistics!$A:$I</definedName>
    <definedName name="Z_6F1DCD5D_5DAC_4817_BF40_2B66F6F593E6_.wvu.Cols" localSheetId="10">GetRequests!$E:$E</definedName>
    <definedName name="Z_6F1DCD5D_5DAC_4817_BF40_2B66F6F593E6_.wvu.Cols" localSheetId="9">SearchEventAsync!$E:$E</definedName>
    <definedName name="Z_6F1DCD5D_5DAC_4817_BF40_2B66F6F593E6_.wvu.PrintArea" localSheetId="3">Statistics!$A:$I</definedName>
    <definedName name="Z_BE54E0AD_3725_4423_92D7_4F1C045BE1BC_.wvu.Cols" localSheetId="10">GetRequests!$E:$E</definedName>
    <definedName name="Z_BE54E0AD_3725_4423_92D7_4F1C045BE1BC_.wvu.Cols" localSheetId="9">SearchEventAsync!$E:$E</definedName>
    <definedName name="Z_BE54E0AD_3725_4423_92D7_4F1C045BE1BC_.wvu.PrintArea" localSheetId="3">Statistics!$A:$I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33" roundtripDataChecksum="qn11qZRh9GHSy6C3hE5TaeFbCYB1OCu+gWdCfCL6Yf0="/>
    </ext>
  </extLst>
</workbook>
</file>

<file path=xl/calcChain.xml><?xml version="1.0" encoding="utf-8"?>
<calcChain xmlns="http://schemas.openxmlformats.org/spreadsheetml/2006/main">
  <c r="O5" i="29" l="1"/>
  <c r="N5" i="29"/>
  <c r="M5" i="29"/>
  <c r="L5" i="29"/>
  <c r="C5" i="29"/>
  <c r="A5" i="29"/>
  <c r="F5" i="29" s="1"/>
  <c r="E36" i="4" s="1"/>
  <c r="O5" i="28"/>
  <c r="N5" i="28"/>
  <c r="M5" i="28"/>
  <c r="L5" i="28"/>
  <c r="F5" i="28"/>
  <c r="C5" i="28"/>
  <c r="A5" i="28"/>
  <c r="O5" i="27"/>
  <c r="N5" i="27"/>
  <c r="M5" i="27"/>
  <c r="L5" i="27"/>
  <c r="C5" i="27"/>
  <c r="F5" i="27" s="1"/>
  <c r="E34" i="4" s="1"/>
  <c r="A5" i="27"/>
  <c r="O5" i="26"/>
  <c r="N5" i="26"/>
  <c r="M5" i="26"/>
  <c r="L5" i="26"/>
  <c r="C5" i="26"/>
  <c r="A5" i="26"/>
  <c r="F5" i="26" s="1"/>
  <c r="E33" i="4" s="1"/>
  <c r="O5" i="25"/>
  <c r="N5" i="25"/>
  <c r="M5" i="25"/>
  <c r="L5" i="25"/>
  <c r="C5" i="25"/>
  <c r="A5" i="25"/>
  <c r="F5" i="25" s="1"/>
  <c r="E31" i="4" s="1"/>
  <c r="O5" i="24"/>
  <c r="N5" i="24"/>
  <c r="M5" i="24"/>
  <c r="L5" i="24"/>
  <c r="C5" i="24"/>
  <c r="A5" i="24"/>
  <c r="F5" i="24" s="1"/>
  <c r="E32" i="4" s="1"/>
  <c r="O5" i="23"/>
  <c r="N5" i="23"/>
  <c r="M5" i="23"/>
  <c r="L5" i="23"/>
  <c r="C5" i="23"/>
  <c r="A5" i="23"/>
  <c r="F5" i="23" s="1"/>
  <c r="E30" i="4" s="1"/>
  <c r="O5" i="22"/>
  <c r="N5" i="22"/>
  <c r="M5" i="22"/>
  <c r="L5" i="22"/>
  <c r="C5" i="22"/>
  <c r="A5" i="22"/>
  <c r="F5" i="22" s="1"/>
  <c r="E29" i="4" s="1"/>
  <c r="P5" i="21"/>
  <c r="O5" i="21"/>
  <c r="N5" i="21"/>
  <c r="M5" i="21"/>
  <c r="C5" i="21"/>
  <c r="A5" i="21"/>
  <c r="F5" i="21" s="1"/>
  <c r="E28" i="4" s="1"/>
  <c r="O5" i="20"/>
  <c r="N5" i="20"/>
  <c r="M5" i="20"/>
  <c r="L5" i="20"/>
  <c r="F5" i="20"/>
  <c r="C5" i="20"/>
  <c r="A5" i="20"/>
  <c r="O5" i="19"/>
  <c r="N5" i="19"/>
  <c r="M5" i="19"/>
  <c r="L5" i="19"/>
  <c r="C5" i="19"/>
  <c r="F5" i="19" s="1"/>
  <c r="E26" i="4" s="1"/>
  <c r="A5" i="19"/>
  <c r="O5" i="18"/>
  <c r="N5" i="18"/>
  <c r="M5" i="18"/>
  <c r="L5" i="18"/>
  <c r="C5" i="18"/>
  <c r="A5" i="18"/>
  <c r="F5" i="18" s="1"/>
  <c r="E25" i="4" s="1"/>
  <c r="O5" i="17"/>
  <c r="N5" i="17"/>
  <c r="M5" i="17"/>
  <c r="L5" i="17"/>
  <c r="C5" i="17"/>
  <c r="F5" i="17" s="1"/>
  <c r="E24" i="4" s="1"/>
  <c r="A5" i="17"/>
  <c r="C5" i="16"/>
  <c r="A5" i="16"/>
  <c r="O5" i="15"/>
  <c r="N5" i="15"/>
  <c r="M5" i="15"/>
  <c r="L5" i="15"/>
  <c r="C5" i="15"/>
  <c r="A5" i="15"/>
  <c r="C5" i="14"/>
  <c r="D20" i="4" s="1"/>
  <c r="A5" i="14"/>
  <c r="C5" i="13"/>
  <c r="A5" i="13"/>
  <c r="C5" i="12"/>
  <c r="A5" i="12"/>
  <c r="N5" i="11"/>
  <c r="N5" i="10"/>
  <c r="M5" i="10"/>
  <c r="L5" i="10"/>
  <c r="O5" i="9"/>
  <c r="N5" i="9"/>
  <c r="M5" i="9"/>
  <c r="L5" i="9"/>
  <c r="C5" i="9"/>
  <c r="A5" i="9"/>
  <c r="O5" i="8"/>
  <c r="I15" i="4" s="1"/>
  <c r="N5" i="8"/>
  <c r="M5" i="8"/>
  <c r="L5" i="8"/>
  <c r="C5" i="8"/>
  <c r="A5" i="8"/>
  <c r="F5" i="8" s="1"/>
  <c r="E15" i="4" s="1"/>
  <c r="O5" i="7"/>
  <c r="N5" i="7"/>
  <c r="M5" i="7"/>
  <c r="L5" i="7"/>
  <c r="C5" i="7"/>
  <c r="A5" i="7"/>
  <c r="F5" i="7" s="1"/>
  <c r="E14" i="4" s="1"/>
  <c r="O5" i="6"/>
  <c r="I21" i="4" s="1"/>
  <c r="N5" i="6"/>
  <c r="M5" i="6"/>
  <c r="G21" i="4" s="1"/>
  <c r="L5" i="6"/>
  <c r="C5" i="6"/>
  <c r="A5" i="6"/>
  <c r="F5" i="6" s="1"/>
  <c r="E21" i="4" s="1"/>
  <c r="O5" i="5"/>
  <c r="F5" i="5" s="1"/>
  <c r="E12" i="4" s="1"/>
  <c r="N5" i="5"/>
  <c r="H12" i="4" s="1"/>
  <c r="H38" i="4" s="1"/>
  <c r="M5" i="5"/>
  <c r="L5" i="5"/>
  <c r="C5" i="5"/>
  <c r="A5" i="5"/>
  <c r="I36" i="4"/>
  <c r="H36" i="4"/>
  <c r="G36" i="4"/>
  <c r="F36" i="4"/>
  <c r="D36" i="4"/>
  <c r="C36" i="4"/>
  <c r="I35" i="4"/>
  <c r="H35" i="4"/>
  <c r="G35" i="4"/>
  <c r="F35" i="4"/>
  <c r="E35" i="4"/>
  <c r="D35" i="4"/>
  <c r="C35" i="4"/>
  <c r="I34" i="4"/>
  <c r="H34" i="4"/>
  <c r="G34" i="4"/>
  <c r="F34" i="4"/>
  <c r="D34" i="4"/>
  <c r="C34" i="4"/>
  <c r="I33" i="4"/>
  <c r="H33" i="4"/>
  <c r="G33" i="4"/>
  <c r="F33" i="4"/>
  <c r="D33" i="4"/>
  <c r="C33" i="4"/>
  <c r="I32" i="4"/>
  <c r="H32" i="4"/>
  <c r="G32" i="4"/>
  <c r="F32" i="4"/>
  <c r="D32" i="4"/>
  <c r="C32" i="4"/>
  <c r="I31" i="4"/>
  <c r="H31" i="4"/>
  <c r="G31" i="4"/>
  <c r="F31" i="4"/>
  <c r="D31" i="4"/>
  <c r="C31" i="4"/>
  <c r="I30" i="4"/>
  <c r="H30" i="4"/>
  <c r="G30" i="4"/>
  <c r="F30" i="4"/>
  <c r="D30" i="4"/>
  <c r="C30" i="4"/>
  <c r="I29" i="4"/>
  <c r="H29" i="4"/>
  <c r="G29" i="4"/>
  <c r="F29" i="4"/>
  <c r="D29" i="4"/>
  <c r="C29" i="4"/>
  <c r="I28" i="4"/>
  <c r="H28" i="4"/>
  <c r="G28" i="4"/>
  <c r="F28" i="4"/>
  <c r="D28" i="4"/>
  <c r="C28" i="4"/>
  <c r="I27" i="4"/>
  <c r="H27" i="4"/>
  <c r="G27" i="4"/>
  <c r="F27" i="4"/>
  <c r="E27" i="4"/>
  <c r="D27" i="4"/>
  <c r="C27" i="4"/>
  <c r="I26" i="4"/>
  <c r="H26" i="4"/>
  <c r="G26" i="4"/>
  <c r="F26" i="4"/>
  <c r="D26" i="4"/>
  <c r="C26" i="4"/>
  <c r="I25" i="4"/>
  <c r="H25" i="4"/>
  <c r="G25" i="4"/>
  <c r="F25" i="4"/>
  <c r="D25" i="4"/>
  <c r="C25" i="4"/>
  <c r="I24" i="4"/>
  <c r="H24" i="4"/>
  <c r="G24" i="4"/>
  <c r="F24" i="4"/>
  <c r="D24" i="4"/>
  <c r="C24" i="4"/>
  <c r="I23" i="4"/>
  <c r="H23" i="4"/>
  <c r="G23" i="4"/>
  <c r="F23" i="4"/>
  <c r="E23" i="4"/>
  <c r="D23" i="4"/>
  <c r="C23" i="4"/>
  <c r="I22" i="4"/>
  <c r="H22" i="4"/>
  <c r="G22" i="4"/>
  <c r="F22" i="4"/>
  <c r="E22" i="4"/>
  <c r="D22" i="4"/>
  <c r="C22" i="4"/>
  <c r="H21" i="4"/>
  <c r="F21" i="4"/>
  <c r="D21" i="4"/>
  <c r="C21" i="4"/>
  <c r="I20" i="4"/>
  <c r="H20" i="4"/>
  <c r="G20" i="4"/>
  <c r="F20" i="4"/>
  <c r="E20" i="4"/>
  <c r="C20" i="4"/>
  <c r="I19" i="4"/>
  <c r="H19" i="4"/>
  <c r="G19" i="4"/>
  <c r="F19" i="4"/>
  <c r="E19" i="4"/>
  <c r="D19" i="4"/>
  <c r="C19" i="4"/>
  <c r="I18" i="4"/>
  <c r="H18" i="4"/>
  <c r="G18" i="4"/>
  <c r="F18" i="4"/>
  <c r="E18" i="4"/>
  <c r="D18" i="4"/>
  <c r="C18" i="4"/>
  <c r="I17" i="4"/>
  <c r="H17" i="4"/>
  <c r="G17" i="4"/>
  <c r="F17" i="4"/>
  <c r="E17" i="4"/>
  <c r="D17" i="4"/>
  <c r="C17" i="4"/>
  <c r="I16" i="4"/>
  <c r="H16" i="4"/>
  <c r="G16" i="4"/>
  <c r="F16" i="4"/>
  <c r="E16" i="4"/>
  <c r="D16" i="4"/>
  <c r="C16" i="4"/>
  <c r="H15" i="4"/>
  <c r="G15" i="4"/>
  <c r="F15" i="4"/>
  <c r="D15" i="4"/>
  <c r="C15" i="4"/>
  <c r="I14" i="4"/>
  <c r="H14" i="4"/>
  <c r="G14" i="4"/>
  <c r="F14" i="4"/>
  <c r="D14" i="4"/>
  <c r="C14" i="4"/>
  <c r="I13" i="4"/>
  <c r="H13" i="4"/>
  <c r="G13" i="4"/>
  <c r="F13" i="4"/>
  <c r="E13" i="4"/>
  <c r="D13" i="4"/>
  <c r="C13" i="4"/>
  <c r="I12" i="4"/>
  <c r="I38" i="4" s="1"/>
  <c r="G12" i="4"/>
  <c r="F12" i="4"/>
  <c r="F38" i="4" s="1"/>
  <c r="D12" i="4"/>
  <c r="C12" i="4"/>
  <c r="C38" i="4" s="1"/>
  <c r="B5" i="4"/>
  <c r="B6" i="4" s="1"/>
  <c r="B4" i="4"/>
  <c r="C5" i="3"/>
  <c r="C4" i="3"/>
  <c r="B6" i="2"/>
  <c r="D38" i="4" l="1"/>
  <c r="G38" i="4"/>
  <c r="D43" i="4" s="1"/>
  <c r="D44" i="4"/>
  <c r="D40" i="4"/>
  <c r="D41" i="4"/>
  <c r="E38" i="4"/>
  <c r="D42" i="4"/>
</calcChain>
</file>

<file path=xl/sharedStrings.xml><?xml version="1.0" encoding="utf-8"?>
<sst xmlns="http://schemas.openxmlformats.org/spreadsheetml/2006/main" count="3847" uniqueCount="483">
  <si>
    <t>Guideline to make and understand Unit Test Case</t>
  </si>
  <si>
    <t>1. Overview</t>
  </si>
  <si>
    <t xml:space="preserve"> - In the template, Unit test cases are based on functions. Each sheet presents test cases for one function.</t>
  </si>
  <si>
    <r>
      <rPr>
        <sz val="10"/>
        <color theme="1"/>
        <rFont val="Tahoma"/>
      </rPr>
      <t xml:space="preserve"> - </t>
    </r>
    <r>
      <rPr>
        <b/>
        <sz val="10"/>
        <color theme="1"/>
        <rFont val="Tahoma"/>
      </rPr>
      <t>Cover</t>
    </r>
    <r>
      <rPr>
        <sz val="10"/>
        <color theme="1"/>
        <rFont val="Tahoma"/>
      </rPr>
      <t>: General information of the project and Unit Test cases</t>
    </r>
  </si>
  <si>
    <r>
      <rPr>
        <sz val="10"/>
        <color theme="1"/>
        <rFont val="Tahoma"/>
      </rPr>
      <t xml:space="preserve"> - </t>
    </r>
    <r>
      <rPr>
        <b/>
        <sz val="10"/>
        <color theme="1"/>
        <rFont val="Tahoma"/>
      </rPr>
      <t>FunctionList</t>
    </r>
    <r>
      <rPr>
        <sz val="10"/>
        <color theme="1"/>
        <rFont val="Tahoma"/>
      </rPr>
      <t xml:space="preserve">: The list of Classes and Functions in the document. 
     + To control that the number of Unit TC meets customer's requirement or the norm, user should fill value for  
     'Normal number of Test cases/KLOC'. </t>
    </r>
  </si>
  <si>
    <r>
      <rPr>
        <sz val="10"/>
        <color theme="1"/>
        <rFont val="Tahoma"/>
      </rPr>
      <t xml:space="preserve">     + Click on Function link to open the related Test cases of the function.  
     </t>
    </r>
    <r>
      <rPr>
        <i/>
        <sz val="10"/>
        <color theme="1"/>
        <rFont val="Tahoma"/>
      </rPr>
      <t>Note:</t>
    </r>
    <r>
      <rPr>
        <sz val="10"/>
        <color theme="1"/>
        <rFont val="Tahoma"/>
      </rPr>
      <t xml:space="preserve"> You should create new Function sheet before creating the link</t>
    </r>
  </si>
  <si>
    <r>
      <rPr>
        <sz val="10"/>
        <color theme="1"/>
        <rFont val="Tahoma"/>
      </rPr>
      <t xml:space="preserve"> - </t>
    </r>
    <r>
      <rPr>
        <b/>
        <sz val="10"/>
        <color theme="1"/>
        <rFont val="Tahoma"/>
      </rPr>
      <t>Test Report</t>
    </r>
    <r>
      <rPr>
        <sz val="10"/>
        <color theme="1"/>
        <rFont val="Tahoma"/>
      </rPr>
      <t>: provive the overview results of Functions Unit test: Test coverage, Test successful coverage 
    (Summary, for normal/abnormal/boundary cases)</t>
    </r>
  </si>
  <si>
    <t xml:space="preserve">     Note:  Should check the formula of "Sub Total" if you add more functions</t>
  </si>
  <si>
    <t>2. Content in Test function sheet</t>
  </si>
  <si>
    <t>2.1 Combination of test cases.</t>
  </si>
  <si>
    <t xml:space="preserve"> - To verify that number of Unit TC meets customer's requirement or not. User has to fill number LOC of tested function and fill value of 'Normal number test cases/KLOC' item in FunctionList sheet, which is required by customer or normal value. The number of lacked TC is shown in 'Lack of test cases' item.</t>
  </si>
  <si>
    <t xml:space="preserve"> - If the number of Unit TC does not meet the requirement, creator should explain the reasons.</t>
  </si>
  <si>
    <t xml:space="preserve"> - If the number of  'Normal number test cases/KLOC' item in FunctionList sheet is not recorded, the number in 'Lack of test cases' is not calculated.</t>
  </si>
  <si>
    <t xml:space="preserve"> 2.2 Condition and confirmation of Test cases.</t>
  </si>
  <si>
    <t xml:space="preserve"> Each test case is the combination of condition and confirmation.</t>
  </si>
  <si>
    <t>a. Condition:</t>
  </si>
  <si>
    <t xml:space="preserve">        - Condition is combination of precondition and values of inputs.</t>
  </si>
  <si>
    <t xml:space="preserve">        - Precondition: it is setting condition that must exist before execution of the test case. 
                    Example: file A is precondition for the test case that needs to access file A.</t>
  </si>
  <si>
    <t xml:space="preserve">        - Values of inputs: it includes 3 types of values: normal, boundary and abnormal.</t>
  </si>
  <si>
    <t xml:space="preserve">                . Normal values are values of inputs used mainly and usually to ensure the function works.</t>
  </si>
  <si>
    <t xml:space="preserve">                . Boundary values are limited values that contain upper and lower values.</t>
  </si>
  <si>
    <t xml:space="preserve">                . Abnormal values are non-expected values. And normally it processes exception cases.   </t>
  </si>
  <si>
    <t xml:space="preserve"> </t>
  </si>
  <si>
    <t xml:space="preserve">        - For examples:</t>
  </si>
  <si>
    <t xml:space="preserve">            Input value belongs to 5&lt;= input &lt;=10.</t>
  </si>
  <si>
    <t xml:space="preserve">               . 6,7,8,9 are normal values.</t>
  </si>
  <si>
    <t xml:space="preserve">               . 5, 10 are boundary values.</t>
  </si>
  <si>
    <t xml:space="preserve">               . -1, 11,... are abnormal values.   </t>
  </si>
  <si>
    <t xml:space="preserve">b. Confirmation: </t>
  </si>
  <si>
    <t xml:space="preserve">        - It is combination of expected result to check output of each function. 
          If the results are the same with confirmation, the test case is passed, other case it is failed. </t>
  </si>
  <si>
    <t xml:space="preserve">        - Confirmation can include:</t>
  </si>
  <si>
    <t xml:space="preserve">                + Output result of the function.</t>
  </si>
  <si>
    <t xml:space="preserve">                + Output log messages in log file.</t>
  </si>
  <si>
    <t xml:space="preserve">                + Output screen message...</t>
  </si>
  <si>
    <t>c. Type of test cases and result:</t>
  </si>
  <si>
    <t xml:space="preserve">        - Type of test case: It includes normal, boundary and abnormal test cases. User selects the type based on the type of input data.</t>
  </si>
  <si>
    <r>
      <rPr>
        <sz val="10"/>
        <color theme="1"/>
        <rFont val="Tahoma"/>
      </rPr>
      <t xml:space="preserve">        - Test case result: the actual output results comparing with the Confirmation.
                 </t>
    </r>
    <r>
      <rPr>
        <b/>
        <sz val="10"/>
        <color theme="1"/>
        <rFont val="Tahoma"/>
      </rPr>
      <t>P</t>
    </r>
    <r>
      <rPr>
        <sz val="10"/>
        <color theme="1"/>
        <rFont val="Tahoma"/>
      </rPr>
      <t xml:space="preserve"> for Passed and </t>
    </r>
    <r>
      <rPr>
        <b/>
        <sz val="10"/>
        <color theme="1"/>
        <rFont val="Tahoma"/>
      </rPr>
      <t>F</t>
    </r>
    <r>
      <rPr>
        <sz val="10"/>
        <color theme="1"/>
        <rFont val="Tahoma"/>
      </rPr>
      <t xml:space="preserve"> for Failed cases.
          It can 'OK' or 'NG' (it depends on habit of the teams or customers)</t>
    </r>
  </si>
  <si>
    <t xml:space="preserve"> 2.3. Other items:</t>
  </si>
  <si>
    <t xml:space="preserve"> - Code Module: name of the code module and updated automatically according to FunctionList sheet.</t>
  </si>
  <si>
    <t xml:space="preserve"> - Method: it is name  of the code method/component and updated automatically according to FunctionList sheet.</t>
  </si>
  <si>
    <t xml:space="preserve"> - Created By: Name of creator.</t>
  </si>
  <si>
    <t xml:space="preserve"> - Executed By: Name of person who executes the unit test</t>
  </si>
  <si>
    <t xml:space="preserve"> - Test requirement: Brief description about requirements which are tested in this function, it is not mandatory.</t>
  </si>
  <si>
    <t xml:space="preserve">         </t>
  </si>
  <si>
    <t>UNIT TEST DOCUMENT</t>
  </si>
  <si>
    <t>Project Name</t>
  </si>
  <si>
    <t>Planify - Easy Event Planning Platform</t>
  </si>
  <si>
    <t>Creator</t>
  </si>
  <si>
    <t>ThuNV</t>
  </si>
  <si>
    <t>Project Code</t>
  </si>
  <si>
    <t>PEP</t>
  </si>
  <si>
    <t>Issue Date</t>
  </si>
  <si>
    <t>Document Code</t>
  </si>
  <si>
    <t>Version</t>
  </si>
  <si>
    <t>1.0</t>
  </si>
  <si>
    <t>Record of change</t>
  </si>
  <si>
    <t>Effective Date</t>
  </si>
  <si>
    <t>Change Item</t>
  </si>
  <si>
    <t>*A,D,M</t>
  </si>
  <si>
    <t>Change description</t>
  </si>
  <si>
    <t>Reference</t>
  </si>
  <si>
    <t>A</t>
  </si>
  <si>
    <t>Add unit test</t>
  </si>
  <si>
    <t>Method List</t>
  </si>
  <si>
    <t>Test Environment Setup Description</t>
  </si>
  <si>
    <t>1. Server
2. Database
3. IDE
4. Framework</t>
  </si>
  <si>
    <t>No</t>
  </si>
  <si>
    <t>Module Name</t>
  </si>
  <si>
    <t>Method Name</t>
  </si>
  <si>
    <t>Sheet Name</t>
  </si>
  <si>
    <t>Description</t>
  </si>
  <si>
    <t>Pre-Condition</t>
  </si>
  <si>
    <t>Event Management</t>
  </si>
  <si>
    <t>CreateEvent</t>
  </si>
  <si>
    <t>SearchEventAsync</t>
  </si>
  <si>
    <t>CreateSaveDraft</t>
  </si>
  <si>
    <t>SearchEventAsyncRepository</t>
  </si>
  <si>
    <t>GetAllEventRepository</t>
  </si>
  <si>
    <t>Task Management</t>
  </si>
  <si>
    <t>CreateTaskAsync</t>
  </si>
  <si>
    <t>UpdateTaskAsync</t>
  </si>
  <si>
    <t>DeleteTaskAsync</t>
  </si>
  <si>
    <t>SearchTaskOrderByStartDateAsync</t>
  </si>
  <si>
    <t>GetAllTasksRepository</t>
  </si>
  <si>
    <t>SearchSubTaskByImplementerId</t>
  </si>
  <si>
    <t>Subtask Management</t>
  </si>
  <si>
    <t>CreateSubTaskAsync</t>
  </si>
  <si>
    <t>GetSubTaskByIdAsync</t>
  </si>
  <si>
    <t>UpdateSubTaskAsync</t>
  </si>
  <si>
    <t>DeleteSubTaskAsync</t>
  </si>
  <si>
    <t>GetSubTasksByTaskIdAsync</t>
  </si>
  <si>
    <t>AssignSubTask</t>
  </si>
  <si>
    <t>Campus Management</t>
  </si>
  <si>
    <t>GetAllCampus</t>
  </si>
  <si>
    <t>Request Management</t>
  </si>
  <si>
    <t>GetRequests</t>
  </si>
  <si>
    <t>SendRequest</t>
  </si>
  <si>
    <t>ApproveRequest</t>
  </si>
  <si>
    <t>RejectRequest</t>
  </si>
  <si>
    <t>Dashbroad Management</t>
  </si>
  <si>
    <t>GetUsedCategoriesAsync</t>
  </si>
  <si>
    <t>GetPercentEventsByCampus</t>
  </si>
  <si>
    <t>User Management</t>
  </si>
  <si>
    <t>GetListUser</t>
  </si>
  <si>
    <t>UNIT TEST REPORT</t>
  </si>
  <si>
    <t>Nguyễn Việt Thu</t>
  </si>
  <si>
    <t>Reviewer/Approver</t>
  </si>
  <si>
    <t>Notes</t>
  </si>
  <si>
    <t>Function code</t>
  </si>
  <si>
    <t>Passed</t>
  </si>
  <si>
    <t>Failed</t>
  </si>
  <si>
    <t>Untested</t>
  </si>
  <si>
    <t>N</t>
  </si>
  <si>
    <t>B</t>
  </si>
  <si>
    <t>Total Test Cases</t>
  </si>
  <si>
    <t>Sub total</t>
  </si>
  <si>
    <t>Test coverage</t>
  </si>
  <si>
    <t>%</t>
  </si>
  <si>
    <t>Test successful coverage</t>
  </si>
  <si>
    <t>Normal case</t>
  </si>
  <si>
    <t>Abnormal case</t>
  </si>
  <si>
    <t>Boundary case</t>
  </si>
  <si>
    <t>Code Module</t>
  </si>
  <si>
    <t>Method</t>
  </si>
  <si>
    <t>Created By</t>
  </si>
  <si>
    <t>Vũ Ngọc Tuệ Minh</t>
  </si>
  <si>
    <t>Executed By</t>
  </si>
  <si>
    <t>Test requirement</t>
  </si>
  <si>
    <t>N/A/B</t>
  </si>
  <si>
    <t>UTCID01</t>
  </si>
  <si>
    <t>UTCID02</t>
  </si>
  <si>
    <t>UTCID03</t>
  </si>
  <si>
    <t>UTCID04</t>
  </si>
  <si>
    <t>UTCID05</t>
  </si>
  <si>
    <t>UTCID06</t>
  </si>
  <si>
    <t>UTCID07</t>
  </si>
  <si>
    <t>UTCID08</t>
  </si>
  <si>
    <t>UTCID09</t>
  </si>
  <si>
    <t>UTCID10</t>
  </si>
  <si>
    <t>UTCID11</t>
  </si>
  <si>
    <t>UTCID12</t>
  </si>
  <si>
    <t>Condition</t>
  </si>
  <si>
    <t>EventDTO</t>
  </si>
  <si>
    <t>null</t>
  </si>
  <si>
    <t>O</t>
  </si>
  <si>
    <t>EventTitle</t>
  </si>
  <si>
    <t>" "</t>
  </si>
  <si>
    <t>AA..A (255)</t>
  </si>
  <si>
    <t>Test</t>
  </si>
  <si>
    <t>StartTime</t>
  </si>
  <si>
    <t>EndTime</t>
  </si>
  <si>
    <t>SizeParticipants</t>
  </si>
  <si>
    <t>2,147,483,647</t>
  </si>
  <si>
    <t>CampusId</t>
  </si>
  <si>
    <t>abc</t>
  </si>
  <si>
    <t>Confirm</t>
  </si>
  <si>
    <t>Return</t>
  </si>
  <si>
    <t>StatusCode</t>
  </si>
  <si>
    <t>Message</t>
  </si>
  <si>
    <t>"Dữ liệu không hợp lệ"</t>
  </si>
  <si>
    <t>"Tên sự kiện là bắt buộc."</t>
  </si>
  <si>
    <t>"Thời gian bắt đầu phải cách thời gian hiện tại ít nhất 2 tháng."</t>
  </si>
  <si>
    <t>"Thời gian bắt đầu phải sớm hơn thời gian kết thúc."</t>
  </si>
  <si>
    <t>"ID campus không hợp lệ."</t>
  </si>
  <si>
    <t>"Số lượng người tham gia không thể âm."</t>
  </si>
  <si>
    <t>"Tạo sự kiện thành công!"</t>
  </si>
  <si>
    <t>Exception</t>
  </si>
  <si>
    <t>Result</t>
  </si>
  <si>
    <t>Type(N : Normal, A : Abnormal, B : Boundary)</t>
  </si>
  <si>
    <t>Passed/Failed</t>
  </si>
  <si>
    <t>P</t>
  </si>
  <si>
    <t>Executed Date</t>
  </si>
  <si>
    <t>Defect ID</t>
  </si>
  <si>
    <t>Nguyễn Cao Tùng</t>
  </si>
  <si>
    <t>Correctly aggregate the number of users by category and calculate the correct usage percentage</t>
  </si>
  <si>
    <t>Database</t>
  </si>
  <si>
    <t>count</t>
  </si>
  <si>
    <t>value</t>
  </si>
  <si>
    <t>5;5</t>
  </si>
  <si>
    <t>2;8</t>
  </si>
  <si>
    <t>3;3;4</t>
  </si>
  <si>
    <t>0;0</t>
  </si>
  <si>
    <t>8;2</t>
  </si>
  <si>
    <t>4;4;2</t>
  </si>
  <si>
    <t>4;5;1</t>
  </si>
  <si>
    <t>Percentage</t>
  </si>
  <si>
    <t>Invalid</t>
  </si>
  <si>
    <t>50;50</t>
  </si>
  <si>
    <t>20;80</t>
  </si>
  <si>
    <t>30;30;40</t>
  </si>
  <si>
    <t>40;40;20</t>
  </si>
  <si>
    <t>40;50;10</t>
  </si>
  <si>
    <t>Log message</t>
  </si>
  <si>
    <t>TaskName</t>
  </si>
  <si>
    <t>"Test"</t>
  </si>
  <si>
    <t>EventId</t>
  </si>
  <si>
    <t>Deadline</t>
  </si>
  <si>
    <t>AmountBudget</t>
  </si>
  <si>
    <t>taskDTO</t>
  </si>
  <si>
    <t>throw exception</t>
  </si>
  <si>
    <t>"Start time must be earlier than deadline."</t>
  </si>
  <si>
    <t>"Task name is required."</t>
  </si>
  <si>
    <t>"Error orcurs while creating task!"</t>
  </si>
  <si>
    <t>"Task creates successfully!"</t>
  </si>
  <si>
    <t>"Database error while creating task!"</t>
  </si>
  <si>
    <t>Task</t>
  </si>
  <si>
    <t>Not Exist</t>
  </si>
  <si>
    <t>Exist</t>
  </si>
  <si>
    <t>Subtask Name</t>
  </si>
  <si>
    <t>Start Time</t>
  </si>
  <si>
    <t>SubTaskDTO</t>
  </si>
  <si>
    <t>Null</t>
  </si>
  <si>
    <t>"Error orcurs while creating sub-task!"</t>
  </si>
  <si>
    <t>"Sub-task name is required."</t>
  </si>
  <si>
    <t>"Database error while creating sub-task!"</t>
  </si>
  <si>
    <t>Đồng Văn Thanh</t>
  </si>
  <si>
    <t>Campus in database</t>
  </si>
  <si>
    <t>Id</t>
  </si>
  <si>
    <t>CampusName</t>
  </si>
  <si>
    <t>"Hòa Lạc"</t>
  </si>
  <si>
    <t>"Hồ Chí Minh"</t>
  </si>
  <si>
    <t>"Đà Nẵng"</t>
  </si>
  <si>
    <t>"Cần Thơ"</t>
  </si>
  <si>
    <t>"Quy Nhơn"</t>
  </si>
  <si>
    <t>Status</t>
  </si>
  <si>
    <t>list</t>
  </si>
  <si>
    <t>not null</t>
  </si>
  <si>
    <t>list count</t>
  </si>
  <si>
    <t>expected name</t>
  </si>
  <si>
    <t>{ "Hòa Lạc", "Hồ Chí Minh", 
"Đà Nẵng", "Cần Thơ", "Quy Nhơn" }</t>
  </si>
  <si>
    <t>{ "Quy Nhơn" }</t>
  </si>
  <si>
    <t>Search event</t>
  </si>
  <si>
    <t>Data</t>
  </si>
  <si>
    <t>Title</t>
  </si>
  <si>
    <t>Tech Talk</t>
  </si>
  <si>
    <t>EventMedia</t>
  </si>
  <si>
    <t>List&lt;EventMedium&gt;</t>
  </si>
  <si>
    <t>Page</t>
  </si>
  <si>
    <t>PageSize</t>
  </si>
  <si>
    <t>MinBudget</t>
  </si>
  <si>
    <t>MaxBudget</t>
  </si>
  <si>
    <t>isPublic</t>
  </si>
  <si>
    <t>CategoryEventId</t>
  </si>
  <si>
    <t>Placed</t>
  </si>
  <si>
    <t>userId</t>
  </si>
  <si>
    <t>any guid type</t>
  </si>
  <si>
    <t>campusId</t>
  </si>
  <si>
    <t>createBy</t>
  </si>
  <si>
    <t>TotalCount</t>
  </si>
  <si>
    <t>Event in list</t>
  </si>
  <si>
    <t>EventMedias.Count</t>
  </si>
  <si>
    <t>DB failed</t>
  </si>
  <si>
    <t>Bùi Tuấn Sơn</t>
  </si>
  <si>
    <t>Get request from database</t>
  </si>
  <si>
    <t xml:space="preserve">Precondition </t>
  </si>
  <si>
    <t>Can connect with server</t>
  </si>
  <si>
    <t>Data in database</t>
  </si>
  <si>
    <t>Not have</t>
  </si>
  <si>
    <t>Have</t>
  </si>
  <si>
    <t>Error</t>
  </si>
  <si>
    <t>Status code</t>
  </si>
  <si>
    <t>list requests</t>
  </si>
  <si>
    <t>"Lấy danh sách yêu cầu thành công"</t>
  </si>
  <si>
    <t>"Database connection error"</t>
  </si>
  <si>
    <t>user create request successfully</t>
  </si>
  <si>
    <t>status code</t>
  </si>
  <si>
    <t>message</t>
  </si>
  <si>
    <t>"Event ID không hợp lệ"</t>
  </si>
  <si>
    <t>"Không tìm thấy sự kiện"</t>
  </si>
  <si>
    <t>"Sự kiện đã có yêu cầu đang chờ duyệt"</t>
  </si>
  <si>
    <t>"Sự kiện không thể tạo yêu cầu mới do trạng thái hiện tại"</t>
  </si>
  <si>
    <t>"Tạo yêu cầu thành công"</t>
  </si>
  <si>
    <t>Approve request</t>
  </si>
  <si>
    <t>ManagerID</t>
  </si>
  <si>
    <t>any</t>
  </si>
  <si>
    <t>requestId</t>
  </si>
  <si>
    <t>Reason</t>
  </si>
  <si>
    <t>"Reason"</t>
  </si>
  <si>
    <t>"Manager ID không hợp lệ"</t>
  </si>
  <si>
    <t>"ID không hợp lệ"</t>
  </si>
  <si>
    <t>"Không tìm thấy yêu cầu"</t>
  </si>
  <si>
    <t>"Yêu cầu không thể được duyệt vì không ở trạng thái chờ duyệt"</t>
  </si>
  <si>
    <t>"Yêu cầu đã được duyệt"</t>
  </si>
  <si>
    <t>"Sự kiện không thể được duyệt do trạng thái hiện tại"</t>
  </si>
  <si>
    <t>Reject request</t>
  </si>
  <si>
    <t>eventId</t>
  </si>
  <si>
    <t>event.status</t>
  </si>
  <si>
    <t>"Yêu cầu đã bị từ chối"</t>
  </si>
  <si>
    <t>TaskId</t>
  </si>
  <si>
    <t>Test Task</t>
  </si>
  <si>
    <t>Chuẩn bị hội trường</t>
  </si>
  <si>
    <t>TaskDescription</t>
  </si>
  <si>
    <t>kiểm tra tiếng việt</t>
  </si>
  <si>
    <t>9999999999999999999</t>
  </si>
  <si>
    <t>0.5</t>
  </si>
  <si>
    <t>"Task updated successfully!"</t>
  </si>
  <si>
    <t>"Task not found."</t>
  </si>
  <si>
    <t>"Error occurs while updating task!"</t>
  </si>
  <si>
    <t>Throw Exception</t>
  </si>
  <si>
    <t>"Task deleted successfully!"</t>
  </si>
  <si>
    <t>"Task not found or already deleted."</t>
  </si>
  <si>
    <t>"Error occurs while deleting task!"</t>
  </si>
  <si>
    <t>SubtaskId</t>
  </si>
  <si>
    <t>"Sub-task retrieved successfully"</t>
  </si>
  <si>
    <t>"Sub-task not found"</t>
  </si>
  <si>
    <t>"Error occurred while retrieving sub-task"</t>
  </si>
  <si>
    <t>subtaskId</t>
  </si>
  <si>
    <t>updateDto</t>
  </si>
  <si>
    <t xml:space="preserve">SubTaskName </t>
  </si>
  <si>
    <t>"New name"</t>
  </si>
  <si>
    <t>"tiếng việt"</t>
  </si>
  <si>
    <t xml:space="preserve">SubTaskDescription </t>
  </si>
  <si>
    <t>"New desc"</t>
  </si>
  <si>
    <t>"test có dấu"</t>
  </si>
  <si>
    <t xml:space="preserve">StartTime </t>
  </si>
  <si>
    <t>DateTime.Now.AddDays(1)</t>
  </si>
  <si>
    <t xml:space="preserve">Deadline </t>
  </si>
  <si>
    <t>DateTime.Now.AddDays(2)</t>
  </si>
  <si>
    <t xml:space="preserve">AmountBudget </t>
  </si>
  <si>
    <t>9999999999999999999999</t>
  </si>
  <si>
    <t>Sub-task updated successfully!</t>
  </si>
  <si>
    <t>Sub-task not found.</t>
  </si>
  <si>
    <t>Error occurs while updating sub-task!</t>
  </si>
  <si>
    <t>"Sub-task deleted successfully!"</t>
  </si>
  <si>
    <t>"Sub-task not found."</t>
  </si>
  <si>
    <t>"Error occurs while deleting sub-task!"</t>
  </si>
  <si>
    <t>taskId</t>
  </si>
  <si>
    <t>"Sub-tasks retrieved successfully"</t>
  </si>
  <si>
    <t>"No sub-tasks found for this task"</t>
  </si>
  <si>
    <t>"Error occurred while retrieving sub-tasks"</t>
  </si>
  <si>
    <t>subtask</t>
  </si>
  <si>
    <t>{ Id = 1, TaskId = 10 }</t>
  </si>
  <si>
    <t>task</t>
  </si>
  <si>
    <t>{ Id = 10, CreateBy = assignUserId, EventId = 5 }</t>
  </si>
  <si>
    <t>{ Id = 10, CreateBy = Guid.NewGuid(), EventId = 2 }</t>
  </si>
  <si>
    <t>{ Id = 10, CreateBy = assignUserId, EventId = 3 }</t>
  </si>
  <si>
    <t>ex.Message</t>
  </si>
  <si>
    <t>"Not found subtask!"</t>
  </si>
  <si>
    <t>"Assign user must be create user!"</t>
  </si>
  <si>
    <t>UTCID13</t>
  </si>
  <si>
    <t>UTCID14</t>
  </si>
  <si>
    <t>UTCID15</t>
  </si>
  <si>
    <t>UTCID16</t>
  </si>
  <si>
    <t>UTCID17</t>
  </si>
  <si>
    <t>UTCID18</t>
  </si>
  <si>
    <t>UTCID19</t>
  </si>
  <si>
    <t>UTCID20</t>
  </si>
  <si>
    <t>UTCID21</t>
  </si>
  <si>
    <t>UTCID22</t>
  </si>
  <si>
    <t>UTCID23</t>
  </si>
  <si>
    <t>UTCID24</t>
  </si>
  <si>
    <t>UTCID25</t>
  </si>
  <si>
    <t>UTCID26</t>
  </si>
  <si>
    <t>UTCID27</t>
  </si>
  <si>
    <t>eventDto</t>
  </si>
  <si>
    <t>"Sự kiện mẫu"</t>
  </si>
  <si>
    <t>EventDescription</t>
  </si>
  <si>
    <t>"Mô tả sự kiện"</t>
  </si>
  <si>
    <t>Tasks</t>
  </si>
  <si>
    <t>TaskName = null,</t>
  </si>
  <si>
    <t>TaskName = "Chuẩn bị địa điểm",</t>
  </si>
  <si>
    <t>Description = "Liên hệ đặt hội trường",</t>
  </si>
  <si>
    <t>StartTime = new DateTime(2025, 08, 10),</t>
  </si>
  <si>
    <t>Deadline = new DateTime(2025,05,07),</t>
  </si>
  <si>
    <t>Deadline = new DateTime(2025, 08, 11),</t>
  </si>
  <si>
    <t>Budget = -1,</t>
  </si>
  <si>
    <t>Budget = 0,</t>
  </si>
  <si>
    <t>Budget = 1000000,</t>
  </si>
  <si>
    <t>SubTasks</t>
  </si>
  <si>
    <t>SubTaskName = "",</t>
  </si>
  <si>
    <t>SubTaskName = "Gọi điện đặt chỗ",</t>
  </si>
  <si>
    <t>Description = "Gọi ban quản lý hội trường",</t>
  </si>
  <si>
    <t>StartTime = new DateTime(2025, 08, 11),</t>
  </si>
  <si>
    <t>Deadline = new DateTime(2025, 08, 9)</t>
  </si>
  <si>
    <t>Budget = -1</t>
  </si>
  <si>
    <t>Budget = 0</t>
  </si>
  <si>
    <t>Budget = 200000</t>
  </si>
  <si>
    <t>Risks</t>
  </si>
  <si>
    <t>Name = null,</t>
  </si>
  <si>
    <t>Name = "Trời mưa",</t>
  </si>
  <si>
    <t>Reason = "Thời tiết xấu",</t>
  </si>
  <si>
    <t>Solution = "Dự phòng hội trường khác",</t>
  </si>
  <si>
    <t>Description = "Ảnh hưởng đến số người tham gia"</t>
  </si>
  <si>
    <t>Activities</t>
  </si>
  <si>
    <t>Name = "Giới thiệu",</t>
  </si>
  <si>
    <t>Content = "Giới thiệu sự kiện và khách mời"</t>
  </si>
  <si>
    <t>CostBreakdowns</t>
  </si>
  <si>
    <t>Name = "Thuê hội trường",</t>
  </si>
  <si>
    <t>Quantity = -1,</t>
  </si>
  <si>
    <t>Quantity = 0,</t>
  </si>
  <si>
    <t>Quantity = 1,</t>
  </si>
  <si>
    <t>PriceByOne = -1</t>
  </si>
  <si>
    <t>PriceByOne = 0</t>
  </si>
  <si>
    <t>PriceByOne = 500000</t>
  </si>
  <si>
    <t>"Danh mục không tồn tại hoặc không thuộc campus này."</t>
  </si>
  <si>
    <t>"Tên task là bắt buộc."</t>
  </si>
  <si>
    <t>"Deadline of task 'Chuẩn bị địa điểm' must be after now."</t>
  </si>
  <si>
    <t>"Ngân sách của task 'Chuẩn bị địa điểm' không thể âm."</t>
  </si>
  <si>
    <t>"Tên subtask là bắt buộc."</t>
  </si>
  <si>
    <t>"Thời gian bắt đầu của subtask 'Gọi điện đặt chỗ' phải sớm hơn thời hạn."</t>
  </si>
  <si>
    <t>Ngân sách của subtask '{_validEventDto.Tasks[0].SubTasks[0].SubTaskName}' không thể âm."</t>
  </si>
  <si>
    <t>"Tên rủi ro là bắt buộc."</t>
  </si>
  <si>
    <t>"Tên hoạt động là bắt buộc."</t>
  </si>
  <si>
    <t>"Tên chi phí là bắt buộc."</t>
  </si>
  <si>
    <t>"Số lượng của chi phí 'Thuê hội trường' không thể âm."</t>
  </si>
  <si>
    <t>"Đơn giá của chi phí 'Thuê hội trường' không thể âm."</t>
  </si>
  <si>
    <t>"Đã xảy ra lỗi khi lưu bản nháp."</t>
  </si>
  <si>
    <t>"Lưu bản nháp thành công!"</t>
  </si>
  <si>
    <t>data</t>
  </si>
  <si>
    <t>List&lt;PercentEventByCampus&gt;
            {
                new PercentEventByCampus { CampusName = "A", TotalEvent = 10 },
                new PercentEventByCampus { CampusName = "B", TotalEvent = 20 },
                new PercentEventByCampus { CampusName = "C", TotalEvent = 30 }
            };</t>
  </si>
  <si>
    <t>List&lt;PercentEventByCampus&gt;
            {
                new PercentEventByCampus { CampusName = "A", TotalEvent = 0 },
                new PercentEventByCampus { CampusName = "B", TotalEvent = 0 }
            };</t>
  </si>
  <si>
    <t>List&lt;PercentEventByCampus&gt;
            {
                new PercentEventByCampus { CampusName = "A", TotalEvent = 50 }
            };</t>
  </si>
  <si>
    <t>List&lt;PercentEventByCampus&gt;
        {
            new PercentEventByCampus { CampusName = null, TotalEvent = 10 },
            new PercentEventByCampus { CampusName = "B", TotalEvent = 10 }
        };</t>
  </si>
  <si>
    <t>List&lt;PercentEventByCampus&gt;
        {
            new PercentEventByCampus { CampusName = "A", TotalEvent = 0 },
            new PercentEventByCampus { CampusName = "B", TotalEvent = 10 }
        };</t>
  </si>
  <si>
    <t>List&lt;PercentEventByCampus&gt;
            {
                new PercentEventByCampus { CampusName = "A", TotalEvent = 1 }
            };</t>
  </si>
  <si>
    <t>List&lt;PercentEventByCampus&gt;
            {
                new PercentEventByCampus { CampusName = "A", TotalEvent = 15 },
                new PercentEventByCampus { CampusName = "B", TotalEvent = 15 }
            };</t>
  </si>
  <si>
    <t>List&lt;PercentEventByCampus&gt;
            {
                new PercentEventByCampus { CampusName = "A", TotalEvent = 10 },
                new PercentEventByCampus { CampusName = "B", TotalEvent = 10 },
                new PercentEventByCampus { CampusName = "C", TotalEvent = 20 }
            };</t>
  </si>
  <si>
    <t>result</t>
  </si>
  <si>
    <t>empty</t>
  </si>
  <si>
    <t>result[0]</t>
  </si>
  <si>
    <t>16.66</t>
  </si>
  <si>
    <t>result[1]</t>
  </si>
  <si>
    <t>33.33</t>
  </si>
  <si>
    <t>result[2]</t>
  </si>
  <si>
    <t>49.99 ≤ result ≤ 50.01</t>
  </si>
  <si>
    <t>"DB error"</t>
  </si>
  <si>
    <t>Event 1</t>
  </si>
  <si>
    <t>Event 2</t>
  </si>
  <si>
    <t>Event 3</t>
  </si>
  <si>
    <t>Event 4</t>
  </si>
  <si>
    <t>page</t>
  </si>
  <si>
    <t>pageSize</t>
  </si>
  <si>
    <t>Items.Count</t>
  </si>
  <si>
    <t>TotalPages</t>
  </si>
  <si>
    <t>PageNumber</t>
  </si>
  <si>
    <t>eventTitle</t>
  </si>
  <si>
    <t>[0]</t>
  </si>
  <si>
    <t>"Event 1"</t>
  </si>
  <si>
    <t>[1]</t>
  </si>
  <si>
    <t>"Event 2"</t>
  </si>
  <si>
    <t>List&lt;Event&gt;
            {
                new Event
                {
                    Id = 1,
                    EventTitle = "Tech Day",
                    StartTime = DateTime.Now.AddDays(1),
                    EndTime = DateTime.Now.AddDays(2),
                    AmountBudget = 300,
                    IsPublic = 1,
                    Status = 2,
                    CategoryEventId = 5,
                    CampusId = 1,
                    Placed = "Main Hall",
                    CreateBy = Guid.NewGuid(),
                    FavouriteEvents = new List&lt;FavouriteEvent&gt;()
                },
                new Event
                {
                    Id = 2,
                    EventTitle = "Science Fair",
                    StartTime = DateTime.Now.AddDays(3),
                    EndTime = DateTime.Now.AddDays(4),
                    AmountBudget = 500,
                    IsPublic = 0,
                    Status = 1,
                    CategoryEventId = 5,
                    CampusId = 1,
                    Placed = "Auditorium",
                    CreateBy = searchId,
                    FavouriteEvents = new List&lt;FavouriteEvent&gt;()
                }
            }</t>
  </si>
  <si>
    <t>title</t>
  </si>
  <si>
    <t>"Tech"</t>
  </si>
  <si>
    <t>startTime</t>
  </si>
  <si>
    <t>Now.AddDays(2)</t>
  </si>
  <si>
    <t>Now.AddDays(-2)</t>
  </si>
  <si>
    <t>endTime</t>
  </si>
  <si>
    <t>Now.AddDays(3)</t>
  </si>
  <si>
    <t>minBudget</t>
  </si>
  <si>
    <t>maxBudget</t>
  </si>
  <si>
    <t>status</t>
  </si>
  <si>
    <t>placed</t>
  </si>
  <si>
    <t>"Hall"</t>
  </si>
  <si>
    <t>"Auditorium"</t>
  </si>
  <si>
    <t>Guid.NewGuid()</t>
  </si>
  <si>
    <t>searchId</t>
  </si>
  <si>
    <t>Count</t>
  </si>
  <si>
    <t>Task { TaskName = "Task A", TaskDescription = "Description A", StartTime = DateTime.Now.AddDays(1), Deadline = DateTime.Now.AddDays(5), Status = 1 },
Task { TaskName = "Task B", TaskDescription = "Description B", StartTime = DateTime.Now.AddDays(2), Deadline = DateTime.Now.AddDays(6), Status = 1 },
Task { TaskName = "Task C", TaskDescription = "Description C", StartTime = DateTime.Now.AddDays(-1), Deadline = DateTime.Now.AddDays(3), Status = 0 },
Task { TaskName = "Task D", TaskDescription = "Description D", StartTime = DateTime.Now.AddDays(3), Deadline = DateTime.Now.AddDays(4), Status = 1 }</t>
  </si>
  <si>
    <t>name</t>
  </si>
  <si>
    <t>""</t>
  </si>
  <si>
    <t>"Task"</t>
  </si>
  <si>
    <t>"NonExistentTask"</t>
  </si>
  <si>
    <t>string('A', 1000)</t>
  </si>
  <si>
    <t>Today</t>
  </si>
  <si>
    <t>DateTime.Today.AddDays(3)</t>
  </si>
  <si>
    <t>DateTime.Today.AddDays(5)</t>
  </si>
  <si>
    <t>DateTime.MinValue</t>
  </si>
  <si>
    <t>DateTime.Today.AddDays(4)</t>
  </si>
  <si>
    <t>DateTime.Today.AddDays(10)</t>
  </si>
  <si>
    <t>DateTime.MaxValue</t>
  </si>
  <si>
    <t>_testId</t>
  </si>
  <si>
    <t>new JoinTask
{
    UserId = implementerId,
    Task = new SubTask {SubTaskName = "SubTask 1",SubTaskDescription = "Description of SubTask 1",StartTime = new DateTime(2025, 5, 1), Deadline = new DateTime(2025, 6, 1), Status = 1 }
},
new JoinTask
{
    UserId = implementerId,
    Task = new SubTask { SubTaskName = "SubTask 2",SubTaskDescription = "Description of SubTask 2",StartTime = new DateTime(2025, 7, 1), Deadline = new DateTime(2025, 8, 1), Status = 1 }
},
new JoinTask
{
    UserId = implementerId,
    Task = new SubTask { SubTaskName = "SubTask 3",SubTaskDescription = "Description of SubTask 3",StartTime = new DateTime(2025, 3, 1), Deadline = null, Status = 1 }
},
new JoinTask
{
    UserId = Guid.NewGuid(), 
    Task = new SubTask { SubTaskName = "SubTask 4",SubTaskDescription = "Description of SubTask 4",StartTime = new DateTime(2025, 4, 1), Deadline = new DateTime(2025, 5, 1), Status = 1 }
}</t>
  </si>
  <si>
    <t>startDate</t>
  </si>
  <si>
    <t>DateTime(2025, 1, 1)</t>
  </si>
  <si>
    <t>endDate</t>
  </si>
  <si>
    <t>DateTime(2025, 12, 31)</t>
  </si>
  <si>
    <t>implementerId</t>
  </si>
  <si>
    <t>valid</t>
  </si>
  <si>
    <t>invalid</t>
  </si>
  <si>
    <t>new User { Id = Guid.NewGuid(), UserRoles = new List&lt;UserRole&gt; { new UserRole { RoleId = 2 } }, CampusId = campus.Id, Email = "user1@example.com", FirstName = "John", LastName = "Doe", PhoneNumber = "123-456-7890"},
new User { Id = Guid.NewGuid(), UserRoles = new List&lt;UserRole&gt; { new UserRole { RoleId = 3 } }, CampusId = campus.Id, Email = "user2@example.com", FirstName = "Jane", LastName = "Doe", PhoneNumber = "987-654-3210"},
new User { Id = Guid.NewGuid(), UserRoles = new List&lt;UserRole&gt; { new UserRole { RoleId = 2 } }, CampusId = campus.Id, Email = "user3@example.com", FirstName = "Jim", LastName = "Beam", PhoneNumber = "555-555-5555"}</t>
  </si>
  <si>
    <t>1.1</t>
  </si>
  <si>
    <t>M</t>
  </si>
  <si>
    <t>Add more test as requested by instructor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</si>
</sst>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/m/yyyy"/>
    <numFmt numFmtId="165" formatCode="d\-mmm\-yy"/>
    <numFmt numFmtId="166" formatCode="dd/mm/yy"/>
    <numFmt numFmtId="167" formatCode="yyyy\-mm\-dd"/>
    <numFmt numFmtId="168" formatCode="mm/dd"/>
    <numFmt numFmtId="169" formatCode="[hh]:mm:ss"/>
  </numFmts>
  <fonts count="36" x14ac:knownFonts="1">
    <font>
      <sz val="11"/>
      <color rgb="FF000000"/>
      <name val="MS PGothic"/>
      <scheme val="minor"/>
    </font>
    <font>
      <b/>
      <sz val="18"/>
      <color theme="1"/>
      <name val="Tahoma"/>
    </font>
    <font>
      <b/>
      <sz val="11"/>
      <color theme="1"/>
      <name val="Tahoma"/>
    </font>
    <font>
      <b/>
      <sz val="12"/>
      <color theme="1"/>
      <name val="Tahoma"/>
    </font>
    <font>
      <b/>
      <sz val="14"/>
      <color theme="1"/>
      <name val="Tahoma"/>
    </font>
    <font>
      <sz val="10"/>
      <color theme="1"/>
      <name val="Tahoma"/>
    </font>
    <font>
      <sz val="11"/>
      <color theme="1"/>
      <name val="Tahoma"/>
    </font>
    <font>
      <i/>
      <sz val="10"/>
      <color theme="1"/>
      <name val="Tahoma"/>
    </font>
    <font>
      <i/>
      <sz val="11"/>
      <color theme="1"/>
      <name val="Tahoma"/>
    </font>
    <font>
      <b/>
      <sz val="10"/>
      <color theme="1"/>
      <name val="Tahoma"/>
    </font>
    <font>
      <b/>
      <sz val="26"/>
      <color rgb="FFFF0000"/>
      <name val="Tahoma"/>
    </font>
    <font>
      <b/>
      <sz val="20"/>
      <color rgb="FF000000"/>
      <name val="Tahoma"/>
    </font>
    <font>
      <sz val="11"/>
      <name val="MS PGothic"/>
    </font>
    <font>
      <b/>
      <sz val="10"/>
      <color rgb="FF993300"/>
      <name val="Tahoma"/>
    </font>
    <font>
      <i/>
      <sz val="10"/>
      <color rgb="FF008000"/>
      <name val="Tahoma"/>
    </font>
    <font>
      <b/>
      <sz val="10"/>
      <color rgb="FFFFFFFF"/>
      <name val="Tahoma"/>
    </font>
    <font>
      <b/>
      <sz val="10"/>
      <color rgb="FF000000"/>
      <name val="Tahoma"/>
    </font>
    <font>
      <b/>
      <sz val="10"/>
      <color rgb="FFFF0000"/>
      <name val="Tahoma"/>
    </font>
    <font>
      <u/>
      <sz val="11"/>
      <color rgb="FF0000FF"/>
      <name val="MS PGothic"/>
    </font>
    <font>
      <u/>
      <sz val="10"/>
      <color rgb="FF0000FF"/>
      <name val="Tahoma"/>
    </font>
    <font>
      <u/>
      <sz val="10"/>
      <color rgb="FF0000FF"/>
      <name val="Tahoma"/>
    </font>
    <font>
      <u/>
      <sz val="10"/>
      <color rgb="FF0000FF"/>
      <name val="Tahoma"/>
    </font>
    <font>
      <sz val="10"/>
      <color rgb="FFFFFFFF"/>
      <name val="Tahoma"/>
    </font>
    <font>
      <b/>
      <sz val="11"/>
      <color rgb="FFFFFFFF"/>
      <name val="Tahoma"/>
    </font>
    <font>
      <sz val="10"/>
      <color rgb="FF000000"/>
      <name val="Tahoma"/>
    </font>
    <font>
      <b/>
      <sz val="8"/>
      <color theme="1"/>
      <name val="Tahoma"/>
    </font>
    <font>
      <i/>
      <sz val="8"/>
      <color theme="1"/>
      <name val="Tahoma"/>
    </font>
    <font>
      <sz val="8"/>
      <color theme="1"/>
      <name val="Tahoma"/>
    </font>
    <font>
      <sz val="8"/>
      <color rgb="FFFFFFFF"/>
      <name val="Tahoma"/>
    </font>
    <font>
      <b/>
      <sz val="8"/>
      <color rgb="FFFFFFFF"/>
      <name val="Tahoma"/>
    </font>
    <font>
      <b/>
      <sz val="12"/>
      <color theme="1"/>
      <name val="Courier New"/>
    </font>
    <font>
      <sz val="11"/>
      <color theme="1"/>
      <name val="MS PGothic"/>
    </font>
    <font>
      <b/>
      <sz val="8"/>
      <color theme="1"/>
      <name val="Courier New"/>
    </font>
    <font>
      <sz val="8"/>
      <color theme="1"/>
      <name val="Courier New"/>
    </font>
    <font>
      <sz val="8"/>
      <color rgb="FF008000"/>
      <name val="Tahoma"/>
    </font>
    <font>
      <sz val="10"/>
      <color theme="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FF9900"/>
        <bgColor rgb="FFFF9900"/>
      </patternFill>
    </fill>
  </fills>
  <borders count="10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/>
      <bottom/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double">
        <color rgb="FF000000"/>
      </left>
      <right style="thin">
        <color rgb="FF000000"/>
      </right>
      <top style="medium">
        <color rgb="FFFFFFFF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double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double">
        <color rgb="FF000000"/>
      </left>
      <right style="hair">
        <color rgb="FF000000"/>
      </right>
      <top style="double">
        <color rgb="FF000000"/>
      </top>
      <bottom style="medium">
        <color rgb="FFFFFFFF"/>
      </bottom>
      <diagonal/>
    </border>
    <border>
      <left/>
      <right/>
      <top style="double">
        <color rgb="FF000000"/>
      </top>
      <bottom style="medium">
        <color rgb="FFFFFFFF"/>
      </bottom>
      <diagonal/>
    </border>
    <border>
      <left style="double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uble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75"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left" wrapText="1"/>
    </xf>
    <xf numFmtId="0" fontId="7" fillId="2" borderId="1" xfId="0" applyFont="1" applyFill="1" applyBorder="1" applyAlignment="1">
      <alignment horizontal="left"/>
    </xf>
    <xf numFmtId="0" fontId="8" fillId="2" borderId="1" xfId="0" applyFont="1" applyFill="1" applyBorder="1" applyAlignment="1">
      <alignment vertical="center"/>
    </xf>
    <xf numFmtId="0" fontId="9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vertical="center"/>
    </xf>
    <xf numFmtId="0" fontId="5" fillId="0" borderId="0" xfId="0" applyFont="1" applyAlignment="1">
      <alignment horizontal="left"/>
    </xf>
    <xf numFmtId="0" fontId="5" fillId="0" borderId="0" xfId="0" applyFont="1"/>
    <xf numFmtId="0" fontId="10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3" fillId="3" borderId="1" xfId="0" applyFont="1" applyFill="1" applyBorder="1" applyAlignment="1">
      <alignment horizontal="left"/>
    </xf>
    <xf numFmtId="0" fontId="14" fillId="0" borderId="0" xfId="0" applyFont="1" applyAlignment="1">
      <alignment horizontal="left"/>
    </xf>
    <xf numFmtId="0" fontId="5" fillId="3" borderId="1" xfId="0" applyFont="1" applyFill="1" applyBorder="1"/>
    <xf numFmtId="0" fontId="9" fillId="3" borderId="5" xfId="0" applyFont="1" applyFill="1" applyBorder="1" applyAlignment="1">
      <alignment horizontal="left"/>
    </xf>
    <xf numFmtId="0" fontId="5" fillId="0" borderId="4" xfId="0" applyFont="1" applyBorder="1"/>
    <xf numFmtId="164" fontId="7" fillId="0" borderId="4" xfId="0" applyNumberFormat="1" applyFont="1" applyBorder="1" applyAlignment="1">
      <alignment horizontal="left"/>
    </xf>
    <xf numFmtId="0" fontId="9" fillId="3" borderId="5" xfId="0" applyFont="1" applyFill="1" applyBorder="1" applyAlignment="1">
      <alignment vertical="center"/>
    </xf>
    <xf numFmtId="0" fontId="7" fillId="0" borderId="4" xfId="0" applyFont="1" applyBorder="1" applyAlignment="1">
      <alignment horizontal="left"/>
    </xf>
    <xf numFmtId="0" fontId="9" fillId="0" borderId="0" xfId="0" applyFont="1"/>
    <xf numFmtId="0" fontId="13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165" fontId="15" fillId="4" borderId="6" xfId="0" applyNumberFormat="1" applyFont="1" applyFill="1" applyBorder="1" applyAlignment="1">
      <alignment horizontal="center" vertical="center"/>
    </xf>
    <xf numFmtId="0" fontId="15" fillId="4" borderId="7" xfId="0" applyFont="1" applyFill="1" applyBorder="1" applyAlignment="1">
      <alignment horizontal="center" vertical="center"/>
    </xf>
    <xf numFmtId="0" fontId="15" fillId="4" borderId="8" xfId="0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166" fontId="7" fillId="0" borderId="9" xfId="0" applyNumberFormat="1" applyFont="1" applyBorder="1" applyAlignment="1">
      <alignment vertical="top" wrapText="1"/>
    </xf>
    <xf numFmtId="49" fontId="5" fillId="0" borderId="10" xfId="0" applyNumberFormat="1" applyFont="1" applyBorder="1" applyAlignment="1">
      <alignment vertical="top"/>
    </xf>
    <xf numFmtId="0" fontId="5" fillId="0" borderId="10" xfId="0" applyFont="1" applyBorder="1" applyAlignment="1">
      <alignment vertical="top"/>
    </xf>
    <xf numFmtId="0" fontId="7" fillId="0" borderId="11" xfId="0" applyFont="1" applyBorder="1" applyAlignment="1">
      <alignment vertical="top" wrapText="1"/>
    </xf>
    <xf numFmtId="0" fontId="5" fillId="0" borderId="0" xfId="0" applyFont="1" applyAlignment="1">
      <alignment vertical="top"/>
    </xf>
    <xf numFmtId="165" fontId="5" fillId="0" borderId="9" xfId="0" applyNumberFormat="1" applyFont="1" applyBorder="1" applyAlignment="1">
      <alignment vertical="top"/>
    </xf>
    <xf numFmtId="0" fontId="5" fillId="0" borderId="11" xfId="0" applyFont="1" applyBorder="1" applyAlignment="1">
      <alignment vertical="top"/>
    </xf>
    <xf numFmtId="165" fontId="5" fillId="0" borderId="12" xfId="0" applyNumberFormat="1" applyFont="1" applyBorder="1" applyAlignment="1">
      <alignment vertical="top"/>
    </xf>
    <xf numFmtId="49" fontId="5" fillId="0" borderId="13" xfId="0" applyNumberFormat="1" applyFont="1" applyBorder="1" applyAlignment="1">
      <alignment vertical="top"/>
    </xf>
    <xf numFmtId="0" fontId="5" fillId="0" borderId="13" xfId="0" applyFont="1" applyBorder="1" applyAlignment="1">
      <alignment vertical="top"/>
    </xf>
    <xf numFmtId="0" fontId="5" fillId="0" borderId="14" xfId="0" applyFont="1" applyBorder="1" applyAlignment="1">
      <alignment vertical="top"/>
    </xf>
    <xf numFmtId="1" fontId="5" fillId="3" borderId="1" xfId="0" applyNumberFormat="1" applyFont="1" applyFill="1" applyBorder="1"/>
    <xf numFmtId="0" fontId="5" fillId="3" borderId="1" xfId="0" applyFont="1" applyFill="1" applyBorder="1" applyAlignment="1">
      <alignment horizontal="left" wrapText="1"/>
    </xf>
    <xf numFmtId="0" fontId="5" fillId="3" borderId="1" xfId="0" applyFont="1" applyFill="1" applyBorder="1" applyAlignment="1">
      <alignment horizontal="left"/>
    </xf>
    <xf numFmtId="0" fontId="11" fillId="3" borderId="1" xfId="0" applyFont="1" applyFill="1" applyBorder="1" applyAlignment="1">
      <alignment horizontal="left"/>
    </xf>
    <xf numFmtId="0" fontId="16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0" fontId="5" fillId="3" borderId="1" xfId="0" applyFont="1" applyFill="1" applyBorder="1" applyAlignment="1">
      <alignment wrapText="1"/>
    </xf>
    <xf numFmtId="1" fontId="13" fillId="3" borderId="1" xfId="0" applyNumberFormat="1" applyFont="1" applyFill="1" applyBorder="1"/>
    <xf numFmtId="1" fontId="15" fillId="5" borderId="6" xfId="0" applyNumberFormat="1" applyFont="1" applyFill="1" applyBorder="1" applyAlignment="1">
      <alignment horizontal="center" vertical="center"/>
    </xf>
    <xf numFmtId="1" fontId="15" fillId="5" borderId="16" xfId="0" applyNumberFormat="1" applyFont="1" applyFill="1" applyBorder="1" applyAlignment="1">
      <alignment horizontal="center" vertical="center"/>
    </xf>
    <xf numFmtId="0" fontId="15" fillId="5" borderId="7" xfId="0" applyFont="1" applyFill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/>
    </xf>
    <xf numFmtId="0" fontId="15" fillId="5" borderId="17" xfId="0" applyFont="1" applyFill="1" applyBorder="1" applyAlignment="1">
      <alignment horizontal="center" vertical="center"/>
    </xf>
    <xf numFmtId="0" fontId="15" fillId="5" borderId="8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/>
    </xf>
    <xf numFmtId="1" fontId="5" fillId="3" borderId="9" xfId="0" applyNumberFormat="1" applyFont="1" applyFill="1" applyBorder="1" applyAlignment="1">
      <alignment horizontal="center" vertical="center"/>
    </xf>
    <xf numFmtId="49" fontId="5" fillId="3" borderId="10" xfId="0" applyNumberFormat="1" applyFont="1" applyFill="1" applyBorder="1" applyAlignment="1">
      <alignment horizontal="left" vertical="center" wrapText="1"/>
    </xf>
    <xf numFmtId="0" fontId="18" fillId="3" borderId="10" xfId="0" applyFont="1" applyFill="1" applyBorder="1" applyAlignment="1">
      <alignment horizontal="left" vertical="center"/>
    </xf>
    <xf numFmtId="0" fontId="19" fillId="3" borderId="10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left" vertical="center"/>
    </xf>
    <xf numFmtId="49" fontId="20" fillId="3" borderId="10" xfId="0" applyNumberFormat="1" applyFont="1" applyFill="1" applyBorder="1" applyAlignment="1">
      <alignment horizontal="left" vertical="center" wrapText="1"/>
    </xf>
    <xf numFmtId="0" fontId="5" fillId="3" borderId="10" xfId="0" applyFont="1" applyFill="1" applyBorder="1" applyAlignment="1">
      <alignment horizontal="left" vertical="center"/>
    </xf>
    <xf numFmtId="1" fontId="5" fillId="3" borderId="21" xfId="0" applyNumberFormat="1" applyFont="1" applyFill="1" applyBorder="1" applyAlignment="1">
      <alignment vertical="center"/>
    </xf>
    <xf numFmtId="1" fontId="5" fillId="3" borderId="12" xfId="0" applyNumberFormat="1" applyFont="1" applyFill="1" applyBorder="1" applyAlignment="1">
      <alignment horizontal="center" vertical="center"/>
    </xf>
    <xf numFmtId="1" fontId="5" fillId="3" borderId="22" xfId="0" applyNumberFormat="1" applyFont="1" applyFill="1" applyBorder="1" applyAlignment="1">
      <alignment vertical="center"/>
    </xf>
    <xf numFmtId="49" fontId="5" fillId="3" borderId="13" xfId="0" applyNumberFormat="1" applyFont="1" applyFill="1" applyBorder="1" applyAlignment="1">
      <alignment horizontal="left" vertical="center" wrapText="1"/>
    </xf>
    <xf numFmtId="49" fontId="21" fillId="3" borderId="13" xfId="0" applyNumberFormat="1" applyFont="1" applyFill="1" applyBorder="1" applyAlignment="1">
      <alignment horizontal="left" vertical="center" wrapText="1"/>
    </xf>
    <xf numFmtId="0" fontId="5" fillId="3" borderId="13" xfId="0" applyFont="1" applyFill="1" applyBorder="1" applyAlignment="1">
      <alignment horizontal="left" vertical="center"/>
    </xf>
    <xf numFmtId="0" fontId="5" fillId="3" borderId="14" xfId="0" applyFont="1" applyFill="1" applyBorder="1" applyAlignment="1">
      <alignment horizontal="left" vertical="center"/>
    </xf>
    <xf numFmtId="1" fontId="5" fillId="3" borderId="23" xfId="0" applyNumberFormat="1" applyFont="1" applyFill="1" applyBorder="1"/>
    <xf numFmtId="0" fontId="5" fillId="3" borderId="23" xfId="0" applyFont="1" applyFill="1" applyBorder="1" applyAlignment="1">
      <alignment horizontal="left"/>
    </xf>
    <xf numFmtId="0" fontId="9" fillId="3" borderId="1" xfId="0" applyFont="1" applyFill="1" applyBorder="1"/>
    <xf numFmtId="165" fontId="5" fillId="3" borderId="1" xfId="0" applyNumberFormat="1" applyFont="1" applyFill="1" applyBorder="1"/>
    <xf numFmtId="0" fontId="9" fillId="3" borderId="5" xfId="0" applyFont="1" applyFill="1" applyBorder="1" applyAlignment="1">
      <alignment horizontal="left" vertical="center"/>
    </xf>
    <xf numFmtId="0" fontId="13" fillId="3" borderId="1" xfId="0" applyFont="1" applyFill="1" applyBorder="1"/>
    <xf numFmtId="0" fontId="14" fillId="3" borderId="1" xfId="0" applyFont="1" applyFill="1" applyBorder="1"/>
    <xf numFmtId="0" fontId="15" fillId="4" borderId="16" xfId="0" applyFont="1" applyFill="1" applyBorder="1" applyAlignment="1">
      <alignment horizontal="center"/>
    </xf>
    <xf numFmtId="0" fontId="15" fillId="4" borderId="7" xfId="0" applyFont="1" applyFill="1" applyBorder="1" applyAlignment="1">
      <alignment horizontal="center"/>
    </xf>
    <xf numFmtId="0" fontId="15" fillId="4" borderId="7" xfId="0" applyFont="1" applyFill="1" applyBorder="1" applyAlignment="1">
      <alignment horizontal="center" wrapText="1"/>
    </xf>
    <xf numFmtId="0" fontId="15" fillId="4" borderId="17" xfId="0" applyFont="1" applyFill="1" applyBorder="1" applyAlignment="1">
      <alignment horizontal="center"/>
    </xf>
    <xf numFmtId="0" fontId="15" fillId="4" borderId="27" xfId="0" applyFont="1" applyFill="1" applyBorder="1" applyAlignment="1">
      <alignment horizontal="center" wrapText="1"/>
    </xf>
    <xf numFmtId="0" fontId="5" fillId="3" borderId="21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22" fillId="4" borderId="22" xfId="0" applyFont="1" applyFill="1" applyBorder="1" applyAlignment="1">
      <alignment horizontal="center"/>
    </xf>
    <xf numFmtId="0" fontId="23" fillId="4" borderId="1" xfId="0" applyFont="1" applyFill="1" applyBorder="1" applyAlignment="1">
      <alignment vertical="center"/>
    </xf>
    <xf numFmtId="0" fontId="22" fillId="4" borderId="1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0" fontId="5" fillId="3" borderId="1" xfId="0" applyNumberFormat="1" applyFont="1" applyFill="1" applyBorder="1" applyAlignment="1">
      <alignment horizontal="center"/>
    </xf>
    <xf numFmtId="9" fontId="5" fillId="3" borderId="1" xfId="0" applyNumberFormat="1" applyFont="1" applyFill="1" applyBorder="1" applyAlignment="1">
      <alignment horizontal="center"/>
    </xf>
    <xf numFmtId="0" fontId="9" fillId="3" borderId="1" xfId="0" applyFont="1" applyFill="1" applyBorder="1" applyAlignment="1">
      <alignment horizontal="left"/>
    </xf>
    <xf numFmtId="2" fontId="9" fillId="3" borderId="1" xfId="0" applyNumberFormat="1" applyFont="1" applyFill="1" applyBorder="1" applyAlignment="1">
      <alignment horizontal="right" wrapText="1"/>
    </xf>
    <xf numFmtId="0" fontId="24" fillId="3" borderId="1" xfId="0" applyFont="1" applyFill="1" applyBorder="1" applyAlignment="1">
      <alignment horizontal="center" wrapText="1"/>
    </xf>
    <xf numFmtId="0" fontId="27" fillId="0" borderId="0" xfId="0" applyFont="1"/>
    <xf numFmtId="49" fontId="27" fillId="0" borderId="0" xfId="0" applyNumberFormat="1" applyFont="1"/>
    <xf numFmtId="0" fontId="26" fillId="3" borderId="43" xfId="0" applyFont="1" applyFill="1" applyBorder="1" applyAlignment="1">
      <alignment wrapText="1"/>
    </xf>
    <xf numFmtId="0" fontId="27" fillId="3" borderId="50" xfId="0" applyFont="1" applyFill="1" applyBorder="1" applyAlignment="1">
      <alignment horizontal="center" vertical="center"/>
    </xf>
    <xf numFmtId="0" fontId="27" fillId="0" borderId="52" xfId="0" applyFont="1" applyBorder="1"/>
    <xf numFmtId="0" fontId="25" fillId="0" borderId="0" xfId="0" applyFont="1" applyAlignment="1">
      <alignment horizontal="left"/>
    </xf>
    <xf numFmtId="0" fontId="27" fillId="0" borderId="0" xfId="0" applyFont="1" applyAlignment="1">
      <alignment horizontal="right"/>
    </xf>
    <xf numFmtId="0" fontId="28" fillId="4" borderId="53" xfId="0" applyFont="1" applyFill="1" applyBorder="1"/>
    <xf numFmtId="0" fontId="29" fillId="4" borderId="54" xfId="0" applyFont="1" applyFill="1" applyBorder="1" applyAlignment="1">
      <alignment horizontal="left"/>
    </xf>
    <xf numFmtId="0" fontId="28" fillId="4" borderId="54" xfId="0" applyFont="1" applyFill="1" applyBorder="1"/>
    <xf numFmtId="0" fontId="28" fillId="4" borderId="54" xfId="0" applyFont="1" applyFill="1" applyBorder="1" applyAlignment="1">
      <alignment horizontal="right"/>
    </xf>
    <xf numFmtId="0" fontId="29" fillId="4" borderId="54" xfId="0" applyFont="1" applyFill="1" applyBorder="1" applyAlignment="1">
      <alignment vertical="top" textRotation="180"/>
    </xf>
    <xf numFmtId="0" fontId="25" fillId="0" borderId="0" xfId="0" applyFont="1"/>
    <xf numFmtId="0" fontId="29" fillId="4" borderId="55" xfId="0" applyFont="1" applyFill="1" applyBorder="1" applyAlignment="1">
      <alignment vertical="center"/>
    </xf>
    <xf numFmtId="0" fontId="25" fillId="3" borderId="56" xfId="0" applyFont="1" applyFill="1" applyBorder="1" applyAlignment="1">
      <alignment horizontal="left" vertical="top"/>
    </xf>
    <xf numFmtId="0" fontId="27" fillId="3" borderId="57" xfId="0" applyFont="1" applyFill="1" applyBorder="1" applyAlignment="1">
      <alignment horizontal="center" vertical="top"/>
    </xf>
    <xf numFmtId="0" fontId="27" fillId="3" borderId="58" xfId="0" applyFont="1" applyFill="1" applyBorder="1" applyAlignment="1">
      <alignment horizontal="right" vertical="top"/>
    </xf>
    <xf numFmtId="0" fontId="26" fillId="6" borderId="59" xfId="0" applyFont="1" applyFill="1" applyBorder="1" applyAlignment="1">
      <alignment horizontal="right"/>
    </xf>
    <xf numFmtId="0" fontId="30" fillId="0" borderId="5" xfId="0" applyFont="1" applyBorder="1" applyAlignment="1">
      <alignment horizontal="center"/>
    </xf>
    <xf numFmtId="0" fontId="29" fillId="4" borderId="60" xfId="0" applyFont="1" applyFill="1" applyBorder="1" applyAlignment="1">
      <alignment vertical="center"/>
    </xf>
    <xf numFmtId="0" fontId="26" fillId="6" borderId="1" xfId="0" applyFont="1" applyFill="1" applyBorder="1" applyAlignment="1">
      <alignment horizontal="right"/>
    </xf>
    <xf numFmtId="0" fontId="27" fillId="0" borderId="0" xfId="0" applyFont="1" applyAlignment="1">
      <alignment vertical="top"/>
    </xf>
    <xf numFmtId="0" fontId="27" fillId="6" borderId="1" xfId="0" applyFont="1" applyFill="1" applyBorder="1" applyAlignment="1">
      <alignment horizontal="right"/>
    </xf>
    <xf numFmtId="0" fontId="31" fillId="0" borderId="5" xfId="0" applyFont="1" applyBorder="1"/>
    <xf numFmtId="0" fontId="32" fillId="0" borderId="0" xfId="0" applyFont="1" applyAlignment="1">
      <alignment horizontal="center"/>
    </xf>
    <xf numFmtId="167" fontId="27" fillId="3" borderId="58" xfId="0" applyNumberFormat="1" applyFont="1" applyFill="1" applyBorder="1" applyAlignment="1">
      <alignment horizontal="right" vertical="top"/>
    </xf>
    <xf numFmtId="0" fontId="25" fillId="3" borderId="61" xfId="0" applyFont="1" applyFill="1" applyBorder="1" applyAlignment="1">
      <alignment horizontal="left" vertical="top"/>
    </xf>
    <xf numFmtId="0" fontId="27" fillId="3" borderId="62" xfId="0" applyFont="1" applyFill="1" applyBorder="1" applyAlignment="1">
      <alignment horizontal="center" vertical="top"/>
    </xf>
    <xf numFmtId="0" fontId="27" fillId="3" borderId="63" xfId="0" applyFont="1" applyFill="1" applyBorder="1" applyAlignment="1">
      <alignment horizontal="right" vertical="top"/>
    </xf>
    <xf numFmtId="0" fontId="27" fillId="6" borderId="64" xfId="0" applyFont="1" applyFill="1" applyBorder="1" applyAlignment="1">
      <alignment horizontal="right"/>
    </xf>
    <xf numFmtId="0" fontId="30" fillId="0" borderId="65" xfId="0" applyFont="1" applyBorder="1" applyAlignment="1">
      <alignment horizontal="center"/>
    </xf>
    <xf numFmtId="0" fontId="31" fillId="0" borderId="65" xfId="0" applyFont="1" applyBorder="1"/>
    <xf numFmtId="0" fontId="29" fillId="4" borderId="55" xfId="0" applyFont="1" applyFill="1" applyBorder="1" applyAlignment="1">
      <alignment vertical="top"/>
    </xf>
    <xf numFmtId="0" fontId="25" fillId="3" borderId="66" xfId="0" applyFont="1" applyFill="1" applyBorder="1"/>
    <xf numFmtId="0" fontId="25" fillId="3" borderId="43" xfId="0" applyFont="1" applyFill="1" applyBorder="1"/>
    <xf numFmtId="0" fontId="27" fillId="3" borderId="67" xfId="0" applyFont="1" applyFill="1" applyBorder="1" applyAlignment="1">
      <alignment horizontal="right"/>
    </xf>
    <xf numFmtId="0" fontId="27" fillId="6" borderId="68" xfId="0" applyFont="1" applyFill="1" applyBorder="1" applyAlignment="1">
      <alignment horizontal="left"/>
    </xf>
    <xf numFmtId="0" fontId="30" fillId="0" borderId="69" xfId="0" applyFont="1" applyBorder="1" applyAlignment="1">
      <alignment horizontal="center"/>
    </xf>
    <xf numFmtId="0" fontId="31" fillId="0" borderId="69" xfId="0" applyFont="1" applyBorder="1"/>
    <xf numFmtId="0" fontId="29" fillId="4" borderId="60" xfId="0" applyFont="1" applyFill="1" applyBorder="1" applyAlignment="1">
      <alignment vertical="top"/>
    </xf>
    <xf numFmtId="0" fontId="25" fillId="3" borderId="56" xfId="0" applyFont="1" applyFill="1" applyBorder="1" applyAlignment="1">
      <alignment horizontal="right"/>
    </xf>
    <xf numFmtId="0" fontId="27" fillId="3" borderId="57" xfId="0" applyFont="1" applyFill="1" applyBorder="1"/>
    <xf numFmtId="0" fontId="27" fillId="3" borderId="58" xfId="0" applyFont="1" applyFill="1" applyBorder="1" applyAlignment="1">
      <alignment horizontal="right"/>
    </xf>
    <xf numFmtId="0" fontId="27" fillId="6" borderId="5" xfId="0" applyFont="1" applyFill="1" applyBorder="1" applyAlignment="1">
      <alignment horizontal="left"/>
    </xf>
    <xf numFmtId="0" fontId="25" fillId="3" borderId="56" xfId="0" applyFont="1" applyFill="1" applyBorder="1"/>
    <xf numFmtId="0" fontId="31" fillId="3" borderId="57" xfId="0" applyFont="1" applyFill="1" applyBorder="1"/>
    <xf numFmtId="0" fontId="27" fillId="6" borderId="5" xfId="0" applyFont="1" applyFill="1" applyBorder="1"/>
    <xf numFmtId="0" fontId="25" fillId="3" borderId="70" xfId="0" applyFont="1" applyFill="1" applyBorder="1"/>
    <xf numFmtId="0" fontId="27" fillId="3" borderId="59" xfId="0" applyFont="1" applyFill="1" applyBorder="1"/>
    <xf numFmtId="0" fontId="27" fillId="3" borderId="71" xfId="0" applyFont="1" applyFill="1" applyBorder="1" applyAlignment="1">
      <alignment horizontal="right"/>
    </xf>
    <xf numFmtId="0" fontId="27" fillId="6" borderId="72" xfId="0" applyFont="1" applyFill="1" applyBorder="1" applyAlignment="1">
      <alignment horizontal="left"/>
    </xf>
    <xf numFmtId="0" fontId="30" fillId="0" borderId="73" xfId="0" applyFont="1" applyBorder="1" applyAlignment="1">
      <alignment horizontal="center"/>
    </xf>
    <xf numFmtId="0" fontId="27" fillId="0" borderId="77" xfId="0" applyFont="1" applyBorder="1" applyAlignment="1">
      <alignment horizontal="left"/>
    </xf>
    <xf numFmtId="0" fontId="33" fillId="0" borderId="77" xfId="0" applyFont="1" applyBorder="1" applyAlignment="1">
      <alignment horizontal="center"/>
    </xf>
    <xf numFmtId="0" fontId="29" fillId="4" borderId="78" xfId="0" applyFont="1" applyFill="1" applyBorder="1" applyAlignment="1">
      <alignment vertical="top"/>
    </xf>
    <xf numFmtId="0" fontId="34" fillId="0" borderId="5" xfId="0" applyFont="1" applyBorder="1" applyAlignment="1">
      <alignment horizontal="left"/>
    </xf>
    <xf numFmtId="0" fontId="33" fillId="0" borderId="5" xfId="0" applyFont="1" applyBorder="1" applyAlignment="1">
      <alignment horizontal="center"/>
    </xf>
    <xf numFmtId="0" fontId="27" fillId="0" borderId="5" xfId="0" applyFont="1" applyBorder="1"/>
    <xf numFmtId="168" fontId="27" fillId="0" borderId="5" xfId="0" applyNumberFormat="1" applyFont="1" applyBorder="1" applyAlignment="1">
      <alignment vertical="top" textRotation="255"/>
    </xf>
    <xf numFmtId="0" fontId="29" fillId="4" borderId="79" xfId="0" applyFont="1" applyFill="1" applyBorder="1" applyAlignment="1">
      <alignment vertical="top"/>
    </xf>
    <xf numFmtId="0" fontId="27" fillId="0" borderId="65" xfId="0" applyFont="1" applyBorder="1"/>
    <xf numFmtId="0" fontId="27" fillId="0" borderId="65" xfId="0" applyFont="1" applyBorder="1" applyAlignment="1">
      <alignment textRotation="255"/>
    </xf>
    <xf numFmtId="0" fontId="26" fillId="3" borderId="83" xfId="0" applyFont="1" applyFill="1" applyBorder="1" applyAlignment="1">
      <alignment wrapText="1"/>
    </xf>
    <xf numFmtId="169" fontId="27" fillId="3" borderId="58" xfId="0" applyNumberFormat="1" applyFont="1" applyFill="1" applyBorder="1" applyAlignment="1">
      <alignment horizontal="right"/>
    </xf>
    <xf numFmtId="0" fontId="25" fillId="3" borderId="57" xfId="0" applyFont="1" applyFill="1" applyBorder="1" applyAlignment="1">
      <alignment horizontal="left" vertical="top"/>
    </xf>
    <xf numFmtId="14" fontId="27" fillId="3" borderId="58" xfId="0" applyNumberFormat="1" applyFont="1" applyFill="1" applyBorder="1" applyAlignment="1">
      <alignment horizontal="right" vertical="top"/>
    </xf>
    <xf numFmtId="0" fontId="25" fillId="3" borderId="84" xfId="0" applyFont="1" applyFill="1" applyBorder="1" applyAlignment="1">
      <alignment horizontal="left" vertical="top"/>
    </xf>
    <xf numFmtId="0" fontId="27" fillId="3" borderId="85" xfId="0" applyFont="1" applyFill="1" applyBorder="1" applyAlignment="1">
      <alignment horizontal="center" vertical="top"/>
    </xf>
    <xf numFmtId="0" fontId="27" fillId="3" borderId="86" xfId="0" applyFont="1" applyFill="1" applyBorder="1" applyAlignment="1">
      <alignment horizontal="right" vertical="top"/>
    </xf>
    <xf numFmtId="0" fontId="27" fillId="6" borderId="87" xfId="0" applyFont="1" applyFill="1" applyBorder="1" applyAlignment="1">
      <alignment horizontal="right"/>
    </xf>
    <xf numFmtId="165" fontId="15" fillId="4" borderId="88" xfId="0" applyNumberFormat="1" applyFont="1" applyFill="1" applyBorder="1" applyAlignment="1">
      <alignment horizontal="center" vertical="center"/>
    </xf>
    <xf numFmtId="0" fontId="29" fillId="4" borderId="89" xfId="0" applyFont="1" applyFill="1" applyBorder="1" applyAlignment="1">
      <alignment horizontal="left"/>
    </xf>
    <xf numFmtId="0" fontId="28" fillId="4" borderId="89" xfId="0" applyFont="1" applyFill="1" applyBorder="1"/>
    <xf numFmtId="0" fontId="28" fillId="4" borderId="89" xfId="0" applyFont="1" applyFill="1" applyBorder="1" applyAlignment="1">
      <alignment horizontal="right"/>
    </xf>
    <xf numFmtId="0" fontId="29" fillId="4" borderId="89" xfId="0" applyFont="1" applyFill="1" applyBorder="1" applyAlignment="1">
      <alignment vertical="top" textRotation="180"/>
    </xf>
    <xf numFmtId="0" fontId="25" fillId="3" borderId="66" xfId="0" applyFont="1" applyFill="1" applyBorder="1" applyAlignment="1">
      <alignment horizontal="left" vertical="top"/>
    </xf>
    <xf numFmtId="0" fontId="27" fillId="3" borderId="43" xfId="0" applyFont="1" applyFill="1" applyBorder="1" applyAlignment="1">
      <alignment horizontal="center" vertical="top"/>
    </xf>
    <xf numFmtId="0" fontId="27" fillId="3" borderId="67" xfId="0" applyFont="1" applyFill="1" applyBorder="1" applyAlignment="1">
      <alignment horizontal="right" vertical="top"/>
    </xf>
    <xf numFmtId="0" fontId="3" fillId="0" borderId="69" xfId="0" applyFont="1" applyBorder="1" applyAlignment="1">
      <alignment horizontal="center"/>
    </xf>
    <xf numFmtId="0" fontId="29" fillId="4" borderId="90" xfId="0" applyFont="1" applyFill="1" applyBorder="1" applyAlignment="1">
      <alignment vertical="center"/>
    </xf>
    <xf numFmtId="0" fontId="27" fillId="3" borderId="91" xfId="0" applyFont="1" applyFill="1" applyBorder="1" applyAlignment="1">
      <alignment horizontal="center" vertical="top"/>
    </xf>
    <xf numFmtId="0" fontId="27" fillId="3" borderId="92" xfId="0" applyFont="1" applyFill="1" applyBorder="1" applyAlignment="1">
      <alignment horizontal="right" vertical="top"/>
    </xf>
    <xf numFmtId="0" fontId="3" fillId="0" borderId="5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3" fillId="0" borderId="73" xfId="0" applyFont="1" applyBorder="1" applyAlignment="1">
      <alignment horizontal="center"/>
    </xf>
    <xf numFmtId="0" fontId="3" fillId="0" borderId="65" xfId="0" applyFont="1" applyBorder="1" applyAlignment="1">
      <alignment horizontal="center"/>
    </xf>
    <xf numFmtId="0" fontId="6" fillId="3" borderId="57" xfId="0" applyFont="1" applyFill="1" applyBorder="1"/>
    <xf numFmtId="0" fontId="27" fillId="0" borderId="77" xfId="0" applyFont="1" applyBorder="1" applyAlignment="1">
      <alignment horizontal="center"/>
    </xf>
    <xf numFmtId="0" fontId="27" fillId="0" borderId="5" xfId="0" applyFont="1" applyBorder="1" applyAlignment="1">
      <alignment horizontal="center"/>
    </xf>
    <xf numFmtId="0" fontId="29" fillId="4" borderId="93" xfId="0" applyFont="1" applyFill="1" applyBorder="1" applyAlignment="1">
      <alignment vertical="top"/>
    </xf>
    <xf numFmtId="0" fontId="29" fillId="0" borderId="0" xfId="0" applyFont="1" applyAlignment="1">
      <alignment vertical="top"/>
    </xf>
    <xf numFmtId="0" fontId="29" fillId="4" borderId="98" xfId="0" applyFont="1" applyFill="1" applyBorder="1" applyAlignment="1">
      <alignment horizontal="left"/>
    </xf>
    <xf numFmtId="0" fontId="28" fillId="4" borderId="98" xfId="0" applyFont="1" applyFill="1" applyBorder="1"/>
    <xf numFmtId="0" fontId="28" fillId="4" borderId="98" xfId="0" applyFont="1" applyFill="1" applyBorder="1" applyAlignment="1">
      <alignment horizontal="right"/>
    </xf>
    <xf numFmtId="0" fontId="29" fillId="4" borderId="98" xfId="0" applyFont="1" applyFill="1" applyBorder="1" applyAlignment="1">
      <alignment vertical="top" textRotation="180"/>
    </xf>
    <xf numFmtId="0" fontId="27" fillId="6" borderId="23" xfId="0" applyFont="1" applyFill="1" applyBorder="1" applyAlignment="1">
      <alignment horizontal="right"/>
    </xf>
    <xf numFmtId="164" fontId="27" fillId="3" borderId="58" xfId="0" applyNumberFormat="1" applyFont="1" applyFill="1" applyBorder="1" applyAlignment="1">
      <alignment horizontal="right" vertical="top"/>
    </xf>
    <xf numFmtId="0" fontId="31" fillId="0" borderId="73" xfId="0" applyFont="1" applyBorder="1"/>
    <xf numFmtId="168" fontId="27" fillId="0" borderId="5" xfId="0" applyNumberFormat="1" applyFont="1" applyBorder="1" applyAlignment="1">
      <alignment horizontal="center" vertical="top" textRotation="255"/>
    </xf>
    <xf numFmtId="0" fontId="26" fillId="3" borderId="67" xfId="0" applyFont="1" applyFill="1" applyBorder="1" applyAlignment="1">
      <alignment wrapText="1"/>
    </xf>
    <xf numFmtId="0" fontId="26" fillId="6" borderId="23" xfId="0" applyFont="1" applyFill="1" applyBorder="1" applyAlignment="1">
      <alignment horizontal="right"/>
    </xf>
    <xf numFmtId="0" fontId="27" fillId="3" borderId="57" xfId="0" applyFont="1" applyFill="1" applyBorder="1" applyAlignment="1">
      <alignment horizontal="left" vertical="top"/>
    </xf>
    <xf numFmtId="0" fontId="31" fillId="0" borderId="0" xfId="0" applyFont="1"/>
    <xf numFmtId="49" fontId="31" fillId="0" borderId="5" xfId="0" applyNumberFormat="1" applyFont="1" applyBorder="1"/>
    <xf numFmtId="0" fontId="27" fillId="3" borderId="57" xfId="0" applyFont="1" applyFill="1" applyBorder="1" applyAlignment="1">
      <alignment horizontal="right" vertical="top"/>
    </xf>
    <xf numFmtId="0" fontId="31" fillId="0" borderId="77" xfId="0" applyFont="1" applyBorder="1"/>
    <xf numFmtId="0" fontId="29" fillId="4" borderId="90" xfId="0" applyFont="1" applyFill="1" applyBorder="1" applyAlignment="1">
      <alignment vertical="top"/>
    </xf>
    <xf numFmtId="0" fontId="25" fillId="3" borderId="99" xfId="0" applyFont="1" applyFill="1" applyBorder="1"/>
    <xf numFmtId="0" fontId="25" fillId="3" borderId="91" xfId="0" applyFont="1" applyFill="1" applyBorder="1"/>
    <xf numFmtId="0" fontId="27" fillId="3" borderId="92" xfId="0" applyFont="1" applyFill="1" applyBorder="1" applyAlignment="1">
      <alignment horizontal="right"/>
    </xf>
    <xf numFmtId="0" fontId="27" fillId="6" borderId="100" xfId="0" applyFont="1" applyFill="1" applyBorder="1" applyAlignment="1">
      <alignment horizontal="left"/>
    </xf>
    <xf numFmtId="0" fontId="31" fillId="3" borderId="91" xfId="0" applyFont="1" applyFill="1" applyBorder="1"/>
    <xf numFmtId="0" fontId="31" fillId="3" borderId="92" xfId="0" applyFont="1" applyFill="1" applyBorder="1"/>
    <xf numFmtId="0" fontId="31" fillId="3" borderId="99" xfId="0" applyFont="1" applyFill="1" applyBorder="1"/>
    <xf numFmtId="0" fontId="11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vertical="center"/>
    </xf>
    <xf numFmtId="0" fontId="12" fillId="0" borderId="4" xfId="0" applyFont="1" applyBorder="1" applyAlignment="1">
      <alignment vertical="center"/>
    </xf>
    <xf numFmtId="0" fontId="7" fillId="0" borderId="2" xfId="0" applyFont="1" applyBorder="1" applyAlignment="1">
      <alignment horizontal="left"/>
    </xf>
    <xf numFmtId="0" fontId="7" fillId="0" borderId="2" xfId="0" applyFont="1" applyBorder="1" applyAlignment="1">
      <alignment horizontal="left" vertical="center"/>
    </xf>
    <xf numFmtId="1" fontId="5" fillId="3" borderId="18" xfId="0" applyNumberFormat="1" applyFont="1" applyFill="1" applyBorder="1" applyAlignment="1">
      <alignment vertical="center"/>
    </xf>
    <xf numFmtId="0" fontId="12" fillId="0" borderId="19" xfId="0" applyFont="1" applyBorder="1" applyAlignment="1">
      <alignment vertical="center"/>
    </xf>
    <xf numFmtId="0" fontId="12" fillId="0" borderId="20" xfId="0" applyFont="1" applyBorder="1" applyAlignment="1">
      <alignment vertical="center"/>
    </xf>
    <xf numFmtId="1" fontId="9" fillId="3" borderId="2" xfId="0" applyNumberFormat="1" applyFont="1" applyFill="1" applyBorder="1"/>
    <xf numFmtId="0" fontId="12" fillId="0" borderId="15" xfId="0" applyFont="1" applyBorder="1" applyAlignment="1">
      <alignment vertical="center"/>
    </xf>
    <xf numFmtId="0" fontId="7" fillId="3" borderId="2" xfId="0" applyFont="1" applyFill="1" applyBorder="1" applyAlignment="1">
      <alignment horizontal="left"/>
    </xf>
    <xf numFmtId="1" fontId="9" fillId="3" borderId="2" xfId="0" applyNumberFormat="1" applyFont="1" applyFill="1" applyBorder="1" applyAlignment="1">
      <alignment vertical="center" wrapText="1"/>
    </xf>
    <xf numFmtId="0" fontId="7" fillId="3" borderId="2" xfId="0" applyFont="1" applyFill="1" applyBorder="1" applyAlignment="1">
      <alignment horizontal="left" vertical="top" wrapText="1"/>
    </xf>
    <xf numFmtId="0" fontId="9" fillId="3" borderId="2" xfId="0" applyFont="1" applyFill="1" applyBorder="1" applyAlignment="1">
      <alignment horizontal="left"/>
    </xf>
    <xf numFmtId="14" fontId="7" fillId="3" borderId="2" xfId="0" applyNumberFormat="1" applyFont="1" applyFill="1" applyBorder="1" applyAlignment="1">
      <alignment horizontal="left" vertical="top"/>
    </xf>
    <xf numFmtId="0" fontId="7" fillId="3" borderId="2" xfId="0" applyFont="1" applyFill="1" applyBorder="1" applyAlignment="1">
      <alignment vertical="top"/>
    </xf>
    <xf numFmtId="0" fontId="11" fillId="3" borderId="24" xfId="0" applyFont="1" applyFill="1" applyBorder="1" applyAlignment="1">
      <alignment horizontal="center"/>
    </xf>
    <xf numFmtId="0" fontId="12" fillId="0" borderId="25" xfId="0" applyFont="1" applyBorder="1" applyAlignment="1">
      <alignment vertical="center"/>
    </xf>
    <xf numFmtId="0" fontId="12" fillId="0" borderId="26" xfId="0" applyFont="1" applyBorder="1" applyAlignment="1">
      <alignment vertical="center"/>
    </xf>
    <xf numFmtId="0" fontId="9" fillId="3" borderId="2" xfId="0" applyFont="1" applyFill="1" applyBorder="1" applyAlignment="1">
      <alignment horizontal="center"/>
    </xf>
    <xf numFmtId="0" fontId="25" fillId="3" borderId="2" xfId="0" applyFont="1" applyFill="1" applyBorder="1" applyAlignment="1">
      <alignment horizontal="left" wrapText="1"/>
    </xf>
    <xf numFmtId="0" fontId="25" fillId="3" borderId="2" xfId="0" applyFont="1" applyFill="1" applyBorder="1" applyAlignment="1">
      <alignment horizontal="center" vertical="center" wrapText="1"/>
    </xf>
    <xf numFmtId="0" fontId="25" fillId="3" borderId="45" xfId="0" applyFont="1" applyFill="1" applyBorder="1" applyAlignment="1">
      <alignment horizontal="center" vertical="center" wrapText="1"/>
    </xf>
    <xf numFmtId="0" fontId="12" fillId="0" borderId="44" xfId="0" applyFont="1" applyBorder="1" applyAlignment="1">
      <alignment vertical="center"/>
    </xf>
    <xf numFmtId="0" fontId="27" fillId="3" borderId="48" xfId="0" applyFont="1" applyFill="1" applyBorder="1" applyAlignment="1">
      <alignment horizontal="center" vertical="center"/>
    </xf>
    <xf numFmtId="0" fontId="12" fillId="0" borderId="49" xfId="0" applyFont="1" applyBorder="1" applyAlignment="1">
      <alignment vertical="center"/>
    </xf>
    <xf numFmtId="0" fontId="12" fillId="0" borderId="47" xfId="0" applyFont="1" applyBorder="1" applyAlignment="1">
      <alignment vertical="center"/>
    </xf>
    <xf numFmtId="0" fontId="12" fillId="0" borderId="51" xfId="0" applyFont="1" applyBorder="1" applyAlignment="1">
      <alignment vertical="center"/>
    </xf>
    <xf numFmtId="0" fontId="25" fillId="3" borderId="28" xfId="0" applyFont="1" applyFill="1" applyBorder="1" applyAlignment="1">
      <alignment horizontal="left" wrapText="1"/>
    </xf>
    <xf numFmtId="0" fontId="12" fillId="0" borderId="29" xfId="0" applyFont="1" applyBorder="1" applyAlignment="1">
      <alignment vertical="center"/>
    </xf>
    <xf numFmtId="49" fontId="26" fillId="3" borderId="30" xfId="0" applyNumberFormat="1" applyFont="1" applyFill="1" applyBorder="1" applyAlignment="1">
      <alignment horizontal="left" wrapText="1"/>
    </xf>
    <xf numFmtId="0" fontId="12" fillId="0" borderId="31" xfId="0" applyFont="1" applyBorder="1" applyAlignment="1">
      <alignment vertical="center"/>
    </xf>
    <xf numFmtId="0" fontId="12" fillId="0" borderId="32" xfId="0" applyFont="1" applyBorder="1" applyAlignment="1">
      <alignment vertical="center"/>
    </xf>
    <xf numFmtId="0" fontId="25" fillId="3" borderId="33" xfId="0" applyFont="1" applyFill="1" applyBorder="1" applyAlignment="1">
      <alignment horizontal="left" wrapText="1"/>
    </xf>
    <xf numFmtId="0" fontId="12" fillId="0" borderId="34" xfId="0" applyFont="1" applyBorder="1" applyAlignment="1">
      <alignment vertical="center"/>
    </xf>
    <xf numFmtId="0" fontId="12" fillId="0" borderId="35" xfId="0" applyFont="1" applyBorder="1" applyAlignment="1">
      <alignment vertical="center"/>
    </xf>
    <xf numFmtId="49" fontId="27" fillId="3" borderId="30" xfId="0" applyNumberFormat="1" applyFont="1" applyFill="1" applyBorder="1" applyAlignment="1">
      <alignment horizontal="center" wrapText="1"/>
    </xf>
    <xf numFmtId="0" fontId="12" fillId="0" borderId="36" xfId="0" applyFont="1" applyBorder="1" applyAlignment="1">
      <alignment vertical="center"/>
    </xf>
    <xf numFmtId="0" fontId="26" fillId="3" borderId="38" xfId="0" applyFont="1" applyFill="1" applyBorder="1" applyAlignment="1">
      <alignment horizontal="left" wrapText="1"/>
    </xf>
    <xf numFmtId="0" fontId="12" fillId="0" borderId="39" xfId="0" applyFont="1" applyBorder="1" applyAlignment="1">
      <alignment vertical="center"/>
    </xf>
    <xf numFmtId="0" fontId="12" fillId="0" borderId="40" xfId="0" applyFont="1" applyBorder="1" applyAlignment="1">
      <alignment vertical="center"/>
    </xf>
    <xf numFmtId="0" fontId="26" fillId="3" borderId="41" xfId="0" applyFont="1" applyFill="1" applyBorder="1" applyAlignment="1">
      <alignment horizontal="left" wrapText="1"/>
    </xf>
    <xf numFmtId="0" fontId="12" fillId="0" borderId="42" xfId="0" applyFont="1" applyBorder="1" applyAlignment="1">
      <alignment vertical="center"/>
    </xf>
    <xf numFmtId="0" fontId="26" fillId="3" borderId="2" xfId="0" applyFont="1" applyFill="1" applyBorder="1" applyAlignment="1">
      <alignment horizontal="left" wrapText="1"/>
    </xf>
    <xf numFmtId="0" fontId="27" fillId="0" borderId="74" xfId="0" applyFont="1" applyBorder="1" applyAlignment="1">
      <alignment horizontal="left"/>
    </xf>
    <xf numFmtId="0" fontId="12" fillId="0" borderId="75" xfId="0" applyFont="1" applyBorder="1" applyAlignment="1">
      <alignment vertical="center"/>
    </xf>
    <xf numFmtId="0" fontId="12" fillId="0" borderId="76" xfId="0" applyFont="1" applyBorder="1" applyAlignment="1">
      <alignment vertical="center"/>
    </xf>
    <xf numFmtId="0" fontId="27" fillId="0" borderId="2" xfId="0" applyFont="1" applyBorder="1" applyAlignment="1">
      <alignment horizontal="left"/>
    </xf>
    <xf numFmtId="0" fontId="27" fillId="0" borderId="2" xfId="0" applyFont="1" applyBorder="1" applyAlignment="1">
      <alignment horizontal="left" vertical="top"/>
    </xf>
    <xf numFmtId="0" fontId="27" fillId="0" borderId="80" xfId="0" applyFont="1" applyBorder="1" applyAlignment="1">
      <alignment horizontal="left" vertical="top"/>
    </xf>
    <xf numFmtId="0" fontId="12" fillId="0" borderId="81" xfId="0" applyFont="1" applyBorder="1" applyAlignment="1">
      <alignment vertical="center"/>
    </xf>
    <xf numFmtId="0" fontId="12" fillId="0" borderId="82" xfId="0" applyFont="1" applyBorder="1" applyAlignment="1">
      <alignment vertical="center"/>
    </xf>
    <xf numFmtId="0" fontId="25" fillId="3" borderId="37" xfId="0" applyFont="1" applyFill="1" applyBorder="1" applyAlignment="1">
      <alignment horizontal="left" wrapText="1"/>
    </xf>
    <xf numFmtId="0" fontId="25" fillId="3" borderId="37" xfId="0" applyFont="1" applyFill="1" applyBorder="1" applyAlignment="1">
      <alignment horizontal="center" vertical="center"/>
    </xf>
    <xf numFmtId="0" fontId="27" fillId="3" borderId="46" xfId="0" applyFont="1" applyFill="1" applyBorder="1" applyAlignment="1">
      <alignment horizontal="center" vertical="center"/>
    </xf>
    <xf numFmtId="167" fontId="27" fillId="0" borderId="0" xfId="0" applyNumberFormat="1" applyFont="1" applyAlignment="1">
      <alignment horizontal="right"/>
    </xf>
    <xf numFmtId="0" fontId="0" fillId="0" borderId="0" xfId="0" applyAlignment="1">
      <alignment vertical="center"/>
    </xf>
    <xf numFmtId="0" fontId="27" fillId="0" borderId="0" xfId="0" applyFont="1" applyAlignment="1">
      <alignment horizontal="right"/>
    </xf>
    <xf numFmtId="14" fontId="27" fillId="0" borderId="0" xfId="0" applyNumberFormat="1" applyFont="1" applyAlignment="1">
      <alignment horizontal="right"/>
    </xf>
    <xf numFmtId="49" fontId="27" fillId="3" borderId="30" xfId="0" applyNumberFormat="1" applyFont="1" applyFill="1" applyBorder="1" applyAlignment="1">
      <alignment horizontal="left" wrapText="1"/>
    </xf>
    <xf numFmtId="0" fontId="25" fillId="3" borderId="95" xfId="0" applyFont="1" applyFill="1" applyBorder="1" applyAlignment="1">
      <alignment horizontal="left" wrapText="1"/>
    </xf>
    <xf numFmtId="0" fontId="12" fillId="0" borderId="96" xfId="0" applyFont="1" applyBorder="1" applyAlignment="1">
      <alignment vertical="center"/>
    </xf>
    <xf numFmtId="0" fontId="12" fillId="0" borderId="97" xfId="0" applyFont="1" applyBorder="1" applyAlignment="1">
      <alignment vertical="center"/>
    </xf>
    <xf numFmtId="0" fontId="25" fillId="3" borderId="94" xfId="0" applyFont="1" applyFill="1" applyBorder="1" applyAlignment="1">
      <alignment horizontal="left" wrapText="1"/>
    </xf>
    <xf numFmtId="166" fontId="5" fillId="0" borderId="9" xfId="0" applyNumberFormat="1" applyFont="1" applyBorder="1" applyAlignment="1">
      <alignment vertical="top"/>
    </xf>
    <xf numFmtId="49" fontId="35" fillId="0" borderId="10" xfId="0" applyNumberFormat="1" applyFont="1" applyBorder="1" applyAlignment="1">
      <alignment vertical="top"/>
    </xf>
    <xf numFmtId="0" fontId="35" fillId="0" borderId="10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900" b="1" i="0">
                <a:solidFill>
                  <a:srgbClr val="000000"/>
                </a:solidFill>
                <a:latin typeface="+mn-lt"/>
              </a:defRPr>
            </a:pPr>
            <a:r>
              <a:rPr sz="900" b="1" i="0">
                <a:solidFill>
                  <a:srgbClr val="000000"/>
                </a:solidFill>
                <a:latin typeface="+mn-lt"/>
              </a:rPr>
              <a:t>Test Type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999FF"/>
              </a:solidFill>
            </c:spPr>
            <c:extLst>
              <c:ext xmlns:c16="http://schemas.microsoft.com/office/drawing/2014/chart" uri="{C3380CC4-5D6E-409C-BE32-E72D297353CC}">
                <c16:uniqueId val="{00000001-703F-46BD-A0D6-694E985F340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Statistics!$F$11:$H$11</c:f>
              <c:strCache>
                <c:ptCount val="3"/>
                <c:pt idx="0">
                  <c:v>N</c:v>
                </c:pt>
                <c:pt idx="1">
                  <c:v>A</c:v>
                </c:pt>
                <c:pt idx="2">
                  <c:v>B</c:v>
                </c:pt>
              </c:strCache>
            </c:strRef>
          </c:cat>
          <c:val>
            <c:numRef>
              <c:f>Statistics!$F$38:$H$38</c:f>
              <c:numCache>
                <c:formatCode>General</c:formatCode>
                <c:ptCount val="3"/>
                <c:pt idx="0">
                  <c:v>73</c:v>
                </c:pt>
                <c:pt idx="1">
                  <c:v>58</c:v>
                </c:pt>
                <c:pt idx="2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3F-46BD-A0D6-694E985F3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000000"/>
                </a:solidFill>
                <a:latin typeface="+mn-lt"/>
              </a:defRPr>
            </a:pPr>
            <a:r>
              <a:rPr sz="1100" b="1" i="0">
                <a:solidFill>
                  <a:srgbClr val="000000"/>
                </a:solidFill>
                <a:latin typeface="+mn-lt"/>
              </a:rPr>
              <a:t>Passed Percent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999FF"/>
              </a:solidFill>
            </c:spPr>
            <c:extLst>
              <c:ext xmlns:c16="http://schemas.microsoft.com/office/drawing/2014/chart" uri="{C3380CC4-5D6E-409C-BE32-E72D297353CC}">
                <c16:uniqueId val="{00000001-2BC9-44EB-9282-DC303084D3C7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Statistics!$C$11:$E$11</c:f>
              <c:strCache>
                <c:ptCount val="3"/>
                <c:pt idx="0">
                  <c:v>Passed</c:v>
                </c:pt>
                <c:pt idx="1">
                  <c:v>Failed</c:v>
                </c:pt>
                <c:pt idx="2">
                  <c:v>Untested</c:v>
                </c:pt>
              </c:strCache>
            </c:strRef>
          </c:cat>
          <c:val>
            <c:numRef>
              <c:f>Statistics!$C$38:$E$38</c:f>
              <c:numCache>
                <c:formatCode>General</c:formatCode>
                <c:ptCount val="3"/>
                <c:pt idx="0">
                  <c:v>206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C9-44EB-9282-DC303084D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2143125" cy="7810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476250</xdr:colOff>
      <xdr:row>1</xdr:row>
      <xdr:rowOff>238125</xdr:rowOff>
    </xdr:from>
    <xdr:ext cx="4248150" cy="2762250"/>
    <xdr:graphicFrame macro="">
      <xdr:nvGraphicFramePr>
        <xdr:cNvPr id="1721583087" name="Chart 1" descr="Chart 0" title="Biểu đồ">
          <a:extLst>
            <a:ext uri="{FF2B5EF4-FFF2-40B4-BE49-F238E27FC236}">
              <a16:creationId xmlns:a16="http://schemas.microsoft.com/office/drawing/2014/main" id="{00000000-0008-0000-0300-0000EF459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9</xdr:col>
      <xdr:colOff>419100</xdr:colOff>
      <xdr:row>19</xdr:row>
      <xdr:rowOff>66675</xdr:rowOff>
    </xdr:from>
    <xdr:ext cx="5095875" cy="2895600"/>
    <xdr:graphicFrame macro="">
      <xdr:nvGraphicFramePr>
        <xdr:cNvPr id="472282547" name="Chart 2" descr="Chart 1" title="Biểu đồ">
          <a:extLst>
            <a:ext uri="{FF2B5EF4-FFF2-40B4-BE49-F238E27FC236}">
              <a16:creationId xmlns:a16="http://schemas.microsoft.com/office/drawing/2014/main" id="{00000000-0008-0000-0300-0000B3752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defaultColWidth="12.625" defaultRowHeight="15" customHeight="1" x14ac:dyDescent="0.15"/>
  <cols>
    <col min="1" max="1" width="119.375" customWidth="1"/>
    <col min="2" max="6" width="9" customWidth="1"/>
    <col min="7" max="26" width="8" customWidth="1"/>
  </cols>
  <sheetData>
    <row r="1" spans="1:26" ht="21.75" customHeight="1" x14ac:dyDescent="0.3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1.75" customHeight="1" x14ac:dyDescent="0.3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7.25" customHeight="1" x14ac:dyDescent="0.2">
      <c r="A3" s="3" t="s">
        <v>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" customHeight="1" x14ac:dyDescent="0.2">
      <c r="A4" s="5" t="s">
        <v>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" customHeight="1" x14ac:dyDescent="0.2">
      <c r="A5" s="5" t="s">
        <v>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38.25" customHeight="1" x14ac:dyDescent="0.2">
      <c r="A6" s="7" t="s">
        <v>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9.25" customHeight="1" x14ac:dyDescent="0.2">
      <c r="A7" s="7" t="s">
        <v>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30" customHeight="1" x14ac:dyDescent="0.2">
      <c r="A8" s="7" t="s">
        <v>6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6.5" customHeight="1" x14ac:dyDescent="0.2">
      <c r="A9" s="8" t="s">
        <v>7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6.5" customHeight="1" x14ac:dyDescent="0.2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7.25" customHeight="1" x14ac:dyDescent="0.2">
      <c r="A11" s="3" t="s">
        <v>8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" customHeight="1" x14ac:dyDescent="0.2">
      <c r="A12" s="10" t="s">
        <v>9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38.25" customHeight="1" x14ac:dyDescent="0.2">
      <c r="A13" s="5" t="s">
        <v>10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 x14ac:dyDescent="0.2">
      <c r="A14" s="5" t="s">
        <v>11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 x14ac:dyDescent="0.2">
      <c r="A15" s="7" t="s">
        <v>12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3.5" customHeight="1" x14ac:dyDescent="0.2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" customHeight="1" x14ac:dyDescent="0.2">
      <c r="A17" s="10" t="s">
        <v>13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5" t="s">
        <v>14</v>
      </c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3.5" customHeight="1" x14ac:dyDescent="0.2">
      <c r="A19" s="10" t="s">
        <v>15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3.5" customHeight="1" x14ac:dyDescent="0.2">
      <c r="A20" s="5" t="s">
        <v>16</v>
      </c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5.5" customHeight="1" x14ac:dyDescent="0.2">
      <c r="A21" s="7" t="s">
        <v>17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">
      <c r="A22" s="5" t="s">
        <v>18</v>
      </c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">
      <c r="A23" s="5" t="s">
        <v>19</v>
      </c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">
      <c r="A24" s="5" t="s">
        <v>20</v>
      </c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">
      <c r="A25" s="5" t="s">
        <v>21</v>
      </c>
      <c r="B25" s="5"/>
      <c r="C25" s="5" t="s">
        <v>22</v>
      </c>
      <c r="D25" s="5" t="s">
        <v>22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">
      <c r="A26" s="5" t="s">
        <v>23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">
      <c r="A27" s="5" t="s">
        <v>24</v>
      </c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">
      <c r="A28" s="5" t="s">
        <v>25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">
      <c r="A29" s="5" t="s">
        <v>26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">
      <c r="A30" s="5" t="s">
        <v>27</v>
      </c>
      <c r="B30" s="5"/>
      <c r="C30" s="5" t="s">
        <v>22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">
      <c r="A31" s="10" t="s">
        <v>28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30" customHeight="1" x14ac:dyDescent="0.2">
      <c r="A32" s="7" t="s">
        <v>29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">
      <c r="A33" s="5" t="s">
        <v>30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">
      <c r="A34" s="5" t="s">
        <v>31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">
      <c r="A35" s="5" t="s">
        <v>32</v>
      </c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">
      <c r="A36" s="5" t="s">
        <v>33</v>
      </c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">
      <c r="A37" s="10" t="s">
        <v>34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">
      <c r="A38" s="5" t="s">
        <v>35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38.25" customHeight="1" x14ac:dyDescent="0.2">
      <c r="A39" s="7" t="s">
        <v>36</v>
      </c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">
      <c r="A40" s="7"/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" customHeight="1" x14ac:dyDescent="0.2">
      <c r="A41" s="10" t="s">
        <v>37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5" t="s">
        <v>38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">
      <c r="A43" s="5" t="s">
        <v>39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">
      <c r="A44" s="5" t="s">
        <v>40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">
      <c r="A45" s="5" t="s">
        <v>41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">
      <c r="A46" s="5" t="s">
        <v>42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">
      <c r="A47" s="5" t="s">
        <v>43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">
      <c r="A48" s="5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1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1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1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1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1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1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1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1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1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1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1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1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1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1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1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1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1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1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1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1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1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1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1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1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1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1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1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1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1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1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 x14ac:dyDescent="0.1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 x14ac:dyDescent="0.1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 x14ac:dyDescent="0.1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 x14ac:dyDescent="0.1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 x14ac:dyDescent="0.1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 x14ac:dyDescent="0.1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 x14ac:dyDescent="0.1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 x14ac:dyDescent="0.1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 x14ac:dyDescent="0.1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 x14ac:dyDescent="0.1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 x14ac:dyDescent="0.1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 x14ac:dyDescent="0.1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 x14ac:dyDescent="0.1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 x14ac:dyDescent="0.1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 x14ac:dyDescent="0.1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 x14ac:dyDescent="0.1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 x14ac:dyDescent="0.1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 x14ac:dyDescent="0.1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 x14ac:dyDescent="0.1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 x14ac:dyDescent="0.1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 x14ac:dyDescent="0.1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 x14ac:dyDescent="0.1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 x14ac:dyDescent="0.1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 x14ac:dyDescent="0.1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 x14ac:dyDescent="0.1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 x14ac:dyDescent="0.1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 x14ac:dyDescent="0.1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 x14ac:dyDescent="0.1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 x14ac:dyDescent="0.1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 x14ac:dyDescent="0.1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 x14ac:dyDescent="0.1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 x14ac:dyDescent="0.1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 x14ac:dyDescent="0.1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 x14ac:dyDescent="0.1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 x14ac:dyDescent="0.1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 x14ac:dyDescent="0.1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 x14ac:dyDescent="0.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 x14ac:dyDescent="0.1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 x14ac:dyDescent="0.1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 x14ac:dyDescent="0.1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 x14ac:dyDescent="0.1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 x14ac:dyDescent="0.1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 x14ac:dyDescent="0.1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 x14ac:dyDescent="0.1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 x14ac:dyDescent="0.1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 x14ac:dyDescent="0.1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 x14ac:dyDescent="0.1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 x14ac:dyDescent="0.1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 x14ac:dyDescent="0.1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 x14ac:dyDescent="0.1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 x14ac:dyDescent="0.1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 x14ac:dyDescent="0.1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 x14ac:dyDescent="0.1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 x14ac:dyDescent="0.1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 x14ac:dyDescent="0.1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 x14ac:dyDescent="0.1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 x14ac:dyDescent="0.1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 x14ac:dyDescent="0.1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 x14ac:dyDescent="0.1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 x14ac:dyDescent="0.1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 x14ac:dyDescent="0.1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 x14ac:dyDescent="0.1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 x14ac:dyDescent="0.1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 x14ac:dyDescent="0.1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 x14ac:dyDescent="0.1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 x14ac:dyDescent="0.1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 x14ac:dyDescent="0.1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 x14ac:dyDescent="0.1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 x14ac:dyDescent="0.1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 x14ac:dyDescent="0.1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 x14ac:dyDescent="0.1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 x14ac:dyDescent="0.1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 x14ac:dyDescent="0.1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 x14ac:dyDescent="0.1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 x14ac:dyDescent="0.1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 x14ac:dyDescent="0.1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 x14ac:dyDescent="0.1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 x14ac:dyDescent="0.1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 x14ac:dyDescent="0.1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 x14ac:dyDescent="0.1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 x14ac:dyDescent="0.1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 x14ac:dyDescent="0.1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 x14ac:dyDescent="0.1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 x14ac:dyDescent="0.1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 x14ac:dyDescent="0.1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 x14ac:dyDescent="0.1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 x14ac:dyDescent="0.1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 x14ac:dyDescent="0.1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 x14ac:dyDescent="0.1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 x14ac:dyDescent="0.1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 x14ac:dyDescent="0.1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 x14ac:dyDescent="0.1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 x14ac:dyDescent="0.1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 x14ac:dyDescent="0.1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 x14ac:dyDescent="0.1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 x14ac:dyDescent="0.1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 x14ac:dyDescent="0.1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 x14ac:dyDescent="0.1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 x14ac:dyDescent="0.1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 x14ac:dyDescent="0.1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 x14ac:dyDescent="0.1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 x14ac:dyDescent="0.1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 x14ac:dyDescent="0.1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 x14ac:dyDescent="0.1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 x14ac:dyDescent="0.1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 x14ac:dyDescent="0.1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 x14ac:dyDescent="0.1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 x14ac:dyDescent="0.1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 x14ac:dyDescent="0.1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 x14ac:dyDescent="0.1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 x14ac:dyDescent="0.1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 x14ac:dyDescent="0.1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 x14ac:dyDescent="0.1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 x14ac:dyDescent="0.1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 x14ac:dyDescent="0.1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 x14ac:dyDescent="0.1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 x14ac:dyDescent="0.1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 x14ac:dyDescent="0.1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 x14ac:dyDescent="0.1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 x14ac:dyDescent="0.1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 x14ac:dyDescent="0.1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 x14ac:dyDescent="0.1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 x14ac:dyDescent="0.1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 x14ac:dyDescent="0.1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 x14ac:dyDescent="0.1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 x14ac:dyDescent="0.1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 x14ac:dyDescent="0.1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 x14ac:dyDescent="0.1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 x14ac:dyDescent="0.1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 x14ac:dyDescent="0.1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 x14ac:dyDescent="0.1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 x14ac:dyDescent="0.1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 x14ac:dyDescent="0.1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 x14ac:dyDescent="0.1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 x14ac:dyDescent="0.1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 x14ac:dyDescent="0.1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 x14ac:dyDescent="0.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 x14ac:dyDescent="0.1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 x14ac:dyDescent="0.1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 x14ac:dyDescent="0.1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 x14ac:dyDescent="0.1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 x14ac:dyDescent="0.1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 x14ac:dyDescent="0.1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 x14ac:dyDescent="0.1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 x14ac:dyDescent="0.1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 x14ac:dyDescent="0.1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 x14ac:dyDescent="0.1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 x14ac:dyDescent="0.1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 x14ac:dyDescent="0.1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 x14ac:dyDescent="0.1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 x14ac:dyDescent="0.1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 x14ac:dyDescent="0.1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 x14ac:dyDescent="0.1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 x14ac:dyDescent="0.1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 x14ac:dyDescent="0.1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 x14ac:dyDescent="0.1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 x14ac:dyDescent="0.1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 x14ac:dyDescent="0.1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 x14ac:dyDescent="0.1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 x14ac:dyDescent="0.1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 x14ac:dyDescent="0.1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 x14ac:dyDescent="0.1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 x14ac:dyDescent="0.1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 x14ac:dyDescent="0.1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 x14ac:dyDescent="0.1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 x14ac:dyDescent="0.1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 x14ac:dyDescent="0.1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 x14ac:dyDescent="0.1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 x14ac:dyDescent="0.1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 x14ac:dyDescent="0.1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 x14ac:dyDescent="0.1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 x14ac:dyDescent="0.1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 x14ac:dyDescent="0.1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 x14ac:dyDescent="0.1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 x14ac:dyDescent="0.1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 x14ac:dyDescent="0.1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 x14ac:dyDescent="0.1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 x14ac:dyDescent="0.1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 x14ac:dyDescent="0.1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 x14ac:dyDescent="0.1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 x14ac:dyDescent="0.1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 x14ac:dyDescent="0.1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 x14ac:dyDescent="0.1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 x14ac:dyDescent="0.1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 x14ac:dyDescent="0.1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 x14ac:dyDescent="0.1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 x14ac:dyDescent="0.1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 x14ac:dyDescent="0.1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 x14ac:dyDescent="0.1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 x14ac:dyDescent="0.1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 x14ac:dyDescent="0.1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 x14ac:dyDescent="0.1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 x14ac:dyDescent="0.1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 x14ac:dyDescent="0.1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 x14ac:dyDescent="0.1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 x14ac:dyDescent="0.1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 x14ac:dyDescent="0.1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 x14ac:dyDescent="0.1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 x14ac:dyDescent="0.1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 x14ac:dyDescent="0.1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 x14ac:dyDescent="0.1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 x14ac:dyDescent="0.1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 x14ac:dyDescent="0.1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 x14ac:dyDescent="0.1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 x14ac:dyDescent="0.1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 x14ac:dyDescent="0.1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 x14ac:dyDescent="0.1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 x14ac:dyDescent="0.1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 x14ac:dyDescent="0.1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 x14ac:dyDescent="0.1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 x14ac:dyDescent="0.1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 x14ac:dyDescent="0.1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 x14ac:dyDescent="0.1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 x14ac:dyDescent="0.1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 x14ac:dyDescent="0.1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 x14ac:dyDescent="0.1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 x14ac:dyDescent="0.1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 x14ac:dyDescent="0.1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 x14ac:dyDescent="0.1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 x14ac:dyDescent="0.1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 x14ac:dyDescent="0.1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 x14ac:dyDescent="0.1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 x14ac:dyDescent="0.1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 x14ac:dyDescent="0.1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 x14ac:dyDescent="0.1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 x14ac:dyDescent="0.1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 x14ac:dyDescent="0.1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 x14ac:dyDescent="0.1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 x14ac:dyDescent="0.1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 x14ac:dyDescent="0.1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 x14ac:dyDescent="0.1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 x14ac:dyDescent="0.1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 x14ac:dyDescent="0.1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 x14ac:dyDescent="0.1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 x14ac:dyDescent="0.1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 x14ac:dyDescent="0.1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 x14ac:dyDescent="0.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 x14ac:dyDescent="0.1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 x14ac:dyDescent="0.1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 x14ac:dyDescent="0.1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 x14ac:dyDescent="0.1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 x14ac:dyDescent="0.1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 x14ac:dyDescent="0.1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 x14ac:dyDescent="0.1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 x14ac:dyDescent="0.1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 x14ac:dyDescent="0.1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 x14ac:dyDescent="0.1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 x14ac:dyDescent="0.1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 x14ac:dyDescent="0.1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 x14ac:dyDescent="0.1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 x14ac:dyDescent="0.1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 x14ac:dyDescent="0.1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 x14ac:dyDescent="0.1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 x14ac:dyDescent="0.1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 x14ac:dyDescent="0.1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 x14ac:dyDescent="0.1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 x14ac:dyDescent="0.1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 x14ac:dyDescent="0.1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 x14ac:dyDescent="0.1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 x14ac:dyDescent="0.1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 x14ac:dyDescent="0.1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 x14ac:dyDescent="0.1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 x14ac:dyDescent="0.1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 x14ac:dyDescent="0.1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 x14ac:dyDescent="0.1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 x14ac:dyDescent="0.1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 x14ac:dyDescent="0.1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 x14ac:dyDescent="0.1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 x14ac:dyDescent="0.1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 x14ac:dyDescent="0.1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 x14ac:dyDescent="0.1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 x14ac:dyDescent="0.1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 x14ac:dyDescent="0.1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 x14ac:dyDescent="0.1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 x14ac:dyDescent="0.1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 x14ac:dyDescent="0.1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 x14ac:dyDescent="0.1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 x14ac:dyDescent="0.1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 x14ac:dyDescent="0.1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 x14ac:dyDescent="0.1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 x14ac:dyDescent="0.1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 x14ac:dyDescent="0.1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 x14ac:dyDescent="0.1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 x14ac:dyDescent="0.1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 x14ac:dyDescent="0.1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 x14ac:dyDescent="0.1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 x14ac:dyDescent="0.1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 x14ac:dyDescent="0.1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 x14ac:dyDescent="0.1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 x14ac:dyDescent="0.1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 x14ac:dyDescent="0.1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 x14ac:dyDescent="0.1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 x14ac:dyDescent="0.1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 x14ac:dyDescent="0.1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 x14ac:dyDescent="0.1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 x14ac:dyDescent="0.1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 x14ac:dyDescent="0.1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 x14ac:dyDescent="0.1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 x14ac:dyDescent="0.1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 x14ac:dyDescent="0.1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 x14ac:dyDescent="0.1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 x14ac:dyDescent="0.1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 x14ac:dyDescent="0.1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 x14ac:dyDescent="0.1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 x14ac:dyDescent="0.1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 x14ac:dyDescent="0.1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 x14ac:dyDescent="0.1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 x14ac:dyDescent="0.1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 x14ac:dyDescent="0.1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 x14ac:dyDescent="0.1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 x14ac:dyDescent="0.1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 x14ac:dyDescent="0.1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 x14ac:dyDescent="0.1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 x14ac:dyDescent="0.1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 x14ac:dyDescent="0.1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 x14ac:dyDescent="0.1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 x14ac:dyDescent="0.1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 x14ac:dyDescent="0.1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 x14ac:dyDescent="0.1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 x14ac:dyDescent="0.1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 x14ac:dyDescent="0.1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 x14ac:dyDescent="0.1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 x14ac:dyDescent="0.1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 x14ac:dyDescent="0.1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 x14ac:dyDescent="0.1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 x14ac:dyDescent="0.1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 x14ac:dyDescent="0.1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 x14ac:dyDescent="0.1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 x14ac:dyDescent="0.1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 x14ac:dyDescent="0.1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 x14ac:dyDescent="0.1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 x14ac:dyDescent="0.1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 x14ac:dyDescent="0.1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 x14ac:dyDescent="0.1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 x14ac:dyDescent="0.1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 x14ac:dyDescent="0.1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 x14ac:dyDescent="0.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 x14ac:dyDescent="0.1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 x14ac:dyDescent="0.1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 x14ac:dyDescent="0.1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 x14ac:dyDescent="0.1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 x14ac:dyDescent="0.1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 x14ac:dyDescent="0.1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 x14ac:dyDescent="0.1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 x14ac:dyDescent="0.1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 x14ac:dyDescent="0.1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 x14ac:dyDescent="0.1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 x14ac:dyDescent="0.1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 x14ac:dyDescent="0.1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 x14ac:dyDescent="0.1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 x14ac:dyDescent="0.1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 x14ac:dyDescent="0.1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 x14ac:dyDescent="0.1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 x14ac:dyDescent="0.1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 x14ac:dyDescent="0.1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 x14ac:dyDescent="0.1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 x14ac:dyDescent="0.1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 x14ac:dyDescent="0.1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 x14ac:dyDescent="0.1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 x14ac:dyDescent="0.1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 x14ac:dyDescent="0.1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 x14ac:dyDescent="0.1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 x14ac:dyDescent="0.1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 x14ac:dyDescent="0.1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 x14ac:dyDescent="0.1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 x14ac:dyDescent="0.1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 x14ac:dyDescent="0.1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 x14ac:dyDescent="0.1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 x14ac:dyDescent="0.1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 x14ac:dyDescent="0.1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 x14ac:dyDescent="0.1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 x14ac:dyDescent="0.1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 x14ac:dyDescent="0.1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 x14ac:dyDescent="0.1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 x14ac:dyDescent="0.1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 x14ac:dyDescent="0.1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 x14ac:dyDescent="0.1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 x14ac:dyDescent="0.1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 x14ac:dyDescent="0.1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 x14ac:dyDescent="0.1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 x14ac:dyDescent="0.1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 x14ac:dyDescent="0.1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 x14ac:dyDescent="0.1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 x14ac:dyDescent="0.1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 x14ac:dyDescent="0.1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 x14ac:dyDescent="0.1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 x14ac:dyDescent="0.1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 x14ac:dyDescent="0.1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 x14ac:dyDescent="0.1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 x14ac:dyDescent="0.1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 x14ac:dyDescent="0.1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 x14ac:dyDescent="0.1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 x14ac:dyDescent="0.1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 x14ac:dyDescent="0.1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 x14ac:dyDescent="0.1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 x14ac:dyDescent="0.1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 x14ac:dyDescent="0.1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 x14ac:dyDescent="0.1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 x14ac:dyDescent="0.1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 x14ac:dyDescent="0.1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 x14ac:dyDescent="0.1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 x14ac:dyDescent="0.1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 x14ac:dyDescent="0.1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 x14ac:dyDescent="0.1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 x14ac:dyDescent="0.1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 x14ac:dyDescent="0.1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 x14ac:dyDescent="0.1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 x14ac:dyDescent="0.1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 x14ac:dyDescent="0.1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 x14ac:dyDescent="0.1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 x14ac:dyDescent="0.1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 x14ac:dyDescent="0.1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 x14ac:dyDescent="0.1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 x14ac:dyDescent="0.1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 x14ac:dyDescent="0.1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 x14ac:dyDescent="0.1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 x14ac:dyDescent="0.1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 x14ac:dyDescent="0.1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 x14ac:dyDescent="0.1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 x14ac:dyDescent="0.1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 x14ac:dyDescent="0.1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 x14ac:dyDescent="0.1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 x14ac:dyDescent="0.1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 x14ac:dyDescent="0.1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 x14ac:dyDescent="0.1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 x14ac:dyDescent="0.1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 x14ac:dyDescent="0.1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 x14ac:dyDescent="0.1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 x14ac:dyDescent="0.1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 x14ac:dyDescent="0.1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 x14ac:dyDescent="0.1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 x14ac:dyDescent="0.1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 x14ac:dyDescent="0.1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 x14ac:dyDescent="0.1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 x14ac:dyDescent="0.1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 x14ac:dyDescent="0.1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 x14ac:dyDescent="0.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 x14ac:dyDescent="0.1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 x14ac:dyDescent="0.1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 x14ac:dyDescent="0.1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 x14ac:dyDescent="0.1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 x14ac:dyDescent="0.1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 x14ac:dyDescent="0.1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 x14ac:dyDescent="0.1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 x14ac:dyDescent="0.1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 x14ac:dyDescent="0.1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 x14ac:dyDescent="0.1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 x14ac:dyDescent="0.1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 x14ac:dyDescent="0.1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 x14ac:dyDescent="0.1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 x14ac:dyDescent="0.1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 x14ac:dyDescent="0.1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 x14ac:dyDescent="0.1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 x14ac:dyDescent="0.1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 x14ac:dyDescent="0.1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 x14ac:dyDescent="0.1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 x14ac:dyDescent="0.1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 x14ac:dyDescent="0.1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 x14ac:dyDescent="0.1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 x14ac:dyDescent="0.1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 x14ac:dyDescent="0.1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 x14ac:dyDescent="0.1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 x14ac:dyDescent="0.1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 x14ac:dyDescent="0.1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 x14ac:dyDescent="0.1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 x14ac:dyDescent="0.1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 x14ac:dyDescent="0.1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 x14ac:dyDescent="0.1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 x14ac:dyDescent="0.1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 x14ac:dyDescent="0.1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 x14ac:dyDescent="0.1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 x14ac:dyDescent="0.1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 x14ac:dyDescent="0.1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 x14ac:dyDescent="0.1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 x14ac:dyDescent="0.1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 x14ac:dyDescent="0.1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 x14ac:dyDescent="0.1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 x14ac:dyDescent="0.1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 x14ac:dyDescent="0.1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 x14ac:dyDescent="0.1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 x14ac:dyDescent="0.1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 x14ac:dyDescent="0.1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 x14ac:dyDescent="0.1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 x14ac:dyDescent="0.1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 x14ac:dyDescent="0.1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 x14ac:dyDescent="0.1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 x14ac:dyDescent="0.1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 x14ac:dyDescent="0.1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 x14ac:dyDescent="0.1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 x14ac:dyDescent="0.1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 x14ac:dyDescent="0.1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 x14ac:dyDescent="0.1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 x14ac:dyDescent="0.1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 x14ac:dyDescent="0.1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 x14ac:dyDescent="0.1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 x14ac:dyDescent="0.1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 x14ac:dyDescent="0.1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 x14ac:dyDescent="0.1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 x14ac:dyDescent="0.1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 x14ac:dyDescent="0.1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 x14ac:dyDescent="0.1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 x14ac:dyDescent="0.1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 x14ac:dyDescent="0.1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 x14ac:dyDescent="0.1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 x14ac:dyDescent="0.1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 x14ac:dyDescent="0.1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 x14ac:dyDescent="0.1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 x14ac:dyDescent="0.1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 x14ac:dyDescent="0.1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 x14ac:dyDescent="0.1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 x14ac:dyDescent="0.1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 x14ac:dyDescent="0.1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 x14ac:dyDescent="0.1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 x14ac:dyDescent="0.1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 x14ac:dyDescent="0.1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 x14ac:dyDescent="0.1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 x14ac:dyDescent="0.1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 x14ac:dyDescent="0.1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 x14ac:dyDescent="0.1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 x14ac:dyDescent="0.1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 x14ac:dyDescent="0.1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 x14ac:dyDescent="0.1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 x14ac:dyDescent="0.1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 x14ac:dyDescent="0.1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 x14ac:dyDescent="0.1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 x14ac:dyDescent="0.1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 x14ac:dyDescent="0.1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 x14ac:dyDescent="0.1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 x14ac:dyDescent="0.1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 x14ac:dyDescent="0.1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 x14ac:dyDescent="0.1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 x14ac:dyDescent="0.1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 x14ac:dyDescent="0.1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 x14ac:dyDescent="0.1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 x14ac:dyDescent="0.1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 x14ac:dyDescent="0.1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 x14ac:dyDescent="0.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 x14ac:dyDescent="0.1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 x14ac:dyDescent="0.1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 x14ac:dyDescent="0.1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 x14ac:dyDescent="0.1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 x14ac:dyDescent="0.1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 x14ac:dyDescent="0.1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 x14ac:dyDescent="0.1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 x14ac:dyDescent="0.1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 x14ac:dyDescent="0.1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 x14ac:dyDescent="0.1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 x14ac:dyDescent="0.1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 x14ac:dyDescent="0.1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 x14ac:dyDescent="0.1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 x14ac:dyDescent="0.1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 x14ac:dyDescent="0.1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 x14ac:dyDescent="0.1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 x14ac:dyDescent="0.1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 x14ac:dyDescent="0.1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 x14ac:dyDescent="0.1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 x14ac:dyDescent="0.1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 x14ac:dyDescent="0.1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 x14ac:dyDescent="0.1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 x14ac:dyDescent="0.1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 x14ac:dyDescent="0.1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 x14ac:dyDescent="0.1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 x14ac:dyDescent="0.1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 x14ac:dyDescent="0.1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 x14ac:dyDescent="0.1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 x14ac:dyDescent="0.1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 x14ac:dyDescent="0.1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 x14ac:dyDescent="0.1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 x14ac:dyDescent="0.1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 x14ac:dyDescent="0.1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 x14ac:dyDescent="0.1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 x14ac:dyDescent="0.1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 x14ac:dyDescent="0.1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 x14ac:dyDescent="0.1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 x14ac:dyDescent="0.1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 x14ac:dyDescent="0.1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 x14ac:dyDescent="0.1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 x14ac:dyDescent="0.1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 x14ac:dyDescent="0.1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 x14ac:dyDescent="0.1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 x14ac:dyDescent="0.1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 x14ac:dyDescent="0.1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 x14ac:dyDescent="0.1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 x14ac:dyDescent="0.1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 x14ac:dyDescent="0.1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 x14ac:dyDescent="0.1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 x14ac:dyDescent="0.1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 x14ac:dyDescent="0.1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 x14ac:dyDescent="0.1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 x14ac:dyDescent="0.1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 x14ac:dyDescent="0.1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 x14ac:dyDescent="0.1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 x14ac:dyDescent="0.1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 x14ac:dyDescent="0.1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 x14ac:dyDescent="0.1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 x14ac:dyDescent="0.1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 x14ac:dyDescent="0.1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 x14ac:dyDescent="0.1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 x14ac:dyDescent="0.1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 x14ac:dyDescent="0.1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 x14ac:dyDescent="0.1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 x14ac:dyDescent="0.1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 x14ac:dyDescent="0.1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 x14ac:dyDescent="0.1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 x14ac:dyDescent="0.1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 x14ac:dyDescent="0.1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 x14ac:dyDescent="0.1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 x14ac:dyDescent="0.1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 x14ac:dyDescent="0.1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 x14ac:dyDescent="0.1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 x14ac:dyDescent="0.1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 x14ac:dyDescent="0.1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 x14ac:dyDescent="0.1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 x14ac:dyDescent="0.1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 x14ac:dyDescent="0.1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 x14ac:dyDescent="0.1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 x14ac:dyDescent="0.1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 x14ac:dyDescent="0.1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 x14ac:dyDescent="0.1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 x14ac:dyDescent="0.1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 x14ac:dyDescent="0.1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 x14ac:dyDescent="0.1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 x14ac:dyDescent="0.1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 x14ac:dyDescent="0.1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 x14ac:dyDescent="0.1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 x14ac:dyDescent="0.1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 x14ac:dyDescent="0.1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 x14ac:dyDescent="0.1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 x14ac:dyDescent="0.1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 x14ac:dyDescent="0.1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 x14ac:dyDescent="0.1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 x14ac:dyDescent="0.1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 x14ac:dyDescent="0.1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 x14ac:dyDescent="0.1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 x14ac:dyDescent="0.1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 x14ac:dyDescent="0.1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 x14ac:dyDescent="0.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 x14ac:dyDescent="0.1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 x14ac:dyDescent="0.1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 x14ac:dyDescent="0.1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 x14ac:dyDescent="0.1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 x14ac:dyDescent="0.1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 x14ac:dyDescent="0.1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 x14ac:dyDescent="0.1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 x14ac:dyDescent="0.1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 x14ac:dyDescent="0.1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 x14ac:dyDescent="0.1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 x14ac:dyDescent="0.1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 x14ac:dyDescent="0.1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 x14ac:dyDescent="0.1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 x14ac:dyDescent="0.1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 x14ac:dyDescent="0.1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 x14ac:dyDescent="0.1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 x14ac:dyDescent="0.1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 x14ac:dyDescent="0.1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 x14ac:dyDescent="0.1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 x14ac:dyDescent="0.1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 x14ac:dyDescent="0.1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 x14ac:dyDescent="0.1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 x14ac:dyDescent="0.1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 x14ac:dyDescent="0.1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 x14ac:dyDescent="0.1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 x14ac:dyDescent="0.1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 x14ac:dyDescent="0.1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 x14ac:dyDescent="0.1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 x14ac:dyDescent="0.1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 x14ac:dyDescent="0.1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 x14ac:dyDescent="0.1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 x14ac:dyDescent="0.1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 x14ac:dyDescent="0.1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 x14ac:dyDescent="0.1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 x14ac:dyDescent="0.1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 x14ac:dyDescent="0.1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 x14ac:dyDescent="0.1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 x14ac:dyDescent="0.1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 x14ac:dyDescent="0.1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 x14ac:dyDescent="0.1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 x14ac:dyDescent="0.1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 x14ac:dyDescent="0.1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 x14ac:dyDescent="0.1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 x14ac:dyDescent="0.1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 x14ac:dyDescent="0.1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 x14ac:dyDescent="0.1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 x14ac:dyDescent="0.1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 x14ac:dyDescent="0.1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 x14ac:dyDescent="0.1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 x14ac:dyDescent="0.1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 x14ac:dyDescent="0.1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 x14ac:dyDescent="0.1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 x14ac:dyDescent="0.1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 x14ac:dyDescent="0.1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 x14ac:dyDescent="0.1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 x14ac:dyDescent="0.1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 x14ac:dyDescent="0.1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 x14ac:dyDescent="0.1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 x14ac:dyDescent="0.1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 x14ac:dyDescent="0.1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 x14ac:dyDescent="0.1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 x14ac:dyDescent="0.1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 x14ac:dyDescent="0.1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 x14ac:dyDescent="0.1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 x14ac:dyDescent="0.1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 x14ac:dyDescent="0.1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 x14ac:dyDescent="0.1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 x14ac:dyDescent="0.1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 x14ac:dyDescent="0.1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 x14ac:dyDescent="0.1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 x14ac:dyDescent="0.1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 x14ac:dyDescent="0.1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 x14ac:dyDescent="0.1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 x14ac:dyDescent="0.1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 x14ac:dyDescent="0.1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 x14ac:dyDescent="0.1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 x14ac:dyDescent="0.1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 x14ac:dyDescent="0.1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 x14ac:dyDescent="0.1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 x14ac:dyDescent="0.1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 x14ac:dyDescent="0.1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 x14ac:dyDescent="0.1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 x14ac:dyDescent="0.1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 x14ac:dyDescent="0.1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 x14ac:dyDescent="0.1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 x14ac:dyDescent="0.1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 x14ac:dyDescent="0.1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 x14ac:dyDescent="0.1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 x14ac:dyDescent="0.1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 x14ac:dyDescent="0.1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 x14ac:dyDescent="0.1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 x14ac:dyDescent="0.1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 x14ac:dyDescent="0.1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 x14ac:dyDescent="0.1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 x14ac:dyDescent="0.1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 x14ac:dyDescent="0.1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 x14ac:dyDescent="0.1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 x14ac:dyDescent="0.1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 x14ac:dyDescent="0.1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 x14ac:dyDescent="0.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 x14ac:dyDescent="0.1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 x14ac:dyDescent="0.1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 x14ac:dyDescent="0.1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 x14ac:dyDescent="0.1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 x14ac:dyDescent="0.1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 x14ac:dyDescent="0.1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 x14ac:dyDescent="0.1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 x14ac:dyDescent="0.1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 x14ac:dyDescent="0.1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 x14ac:dyDescent="0.1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 x14ac:dyDescent="0.1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 x14ac:dyDescent="0.1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 x14ac:dyDescent="0.1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 x14ac:dyDescent="0.1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 x14ac:dyDescent="0.1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 x14ac:dyDescent="0.1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 x14ac:dyDescent="0.1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 x14ac:dyDescent="0.1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 x14ac:dyDescent="0.1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 x14ac:dyDescent="0.1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 x14ac:dyDescent="0.1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 x14ac:dyDescent="0.1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 x14ac:dyDescent="0.1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 x14ac:dyDescent="0.1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 x14ac:dyDescent="0.1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 x14ac:dyDescent="0.1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 x14ac:dyDescent="0.1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 x14ac:dyDescent="0.1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 x14ac:dyDescent="0.1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 x14ac:dyDescent="0.1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 x14ac:dyDescent="0.1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 x14ac:dyDescent="0.1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 x14ac:dyDescent="0.1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 x14ac:dyDescent="0.1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 x14ac:dyDescent="0.1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 x14ac:dyDescent="0.1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 x14ac:dyDescent="0.1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 x14ac:dyDescent="0.1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 x14ac:dyDescent="0.1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 x14ac:dyDescent="0.1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 x14ac:dyDescent="0.1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 x14ac:dyDescent="0.1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 x14ac:dyDescent="0.1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 x14ac:dyDescent="0.1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 x14ac:dyDescent="0.1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 x14ac:dyDescent="0.1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 x14ac:dyDescent="0.1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 x14ac:dyDescent="0.1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 x14ac:dyDescent="0.1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 x14ac:dyDescent="0.1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 x14ac:dyDescent="0.1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 x14ac:dyDescent="0.1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 x14ac:dyDescent="0.1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 x14ac:dyDescent="0.1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 x14ac:dyDescent="0.1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 x14ac:dyDescent="0.1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 x14ac:dyDescent="0.1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 x14ac:dyDescent="0.1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 x14ac:dyDescent="0.1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 x14ac:dyDescent="0.1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 x14ac:dyDescent="0.1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 x14ac:dyDescent="0.1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 x14ac:dyDescent="0.1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 x14ac:dyDescent="0.1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 x14ac:dyDescent="0.1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 x14ac:dyDescent="0.1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 x14ac:dyDescent="0.1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 x14ac:dyDescent="0.1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 x14ac:dyDescent="0.1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 x14ac:dyDescent="0.1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 x14ac:dyDescent="0.1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 x14ac:dyDescent="0.1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 x14ac:dyDescent="0.1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 x14ac:dyDescent="0.1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 x14ac:dyDescent="0.1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 x14ac:dyDescent="0.1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 x14ac:dyDescent="0.1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 x14ac:dyDescent="0.1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 x14ac:dyDescent="0.1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 x14ac:dyDescent="0.1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 x14ac:dyDescent="0.1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 x14ac:dyDescent="0.1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 x14ac:dyDescent="0.1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 x14ac:dyDescent="0.1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 x14ac:dyDescent="0.1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 x14ac:dyDescent="0.1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 x14ac:dyDescent="0.1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 x14ac:dyDescent="0.1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 x14ac:dyDescent="0.1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 x14ac:dyDescent="0.1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 x14ac:dyDescent="0.1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 x14ac:dyDescent="0.1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 x14ac:dyDescent="0.1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 x14ac:dyDescent="0.1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 x14ac:dyDescent="0.1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 x14ac:dyDescent="0.1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 x14ac:dyDescent="0.1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 x14ac:dyDescent="0.1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 x14ac:dyDescent="0.1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 x14ac:dyDescent="0.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 x14ac:dyDescent="0.1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 x14ac:dyDescent="0.1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 x14ac:dyDescent="0.1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 x14ac:dyDescent="0.1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 x14ac:dyDescent="0.1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 x14ac:dyDescent="0.1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 x14ac:dyDescent="0.1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 x14ac:dyDescent="0.1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 x14ac:dyDescent="0.1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 x14ac:dyDescent="0.1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 x14ac:dyDescent="0.1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 x14ac:dyDescent="0.1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 x14ac:dyDescent="0.1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 x14ac:dyDescent="0.1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 x14ac:dyDescent="0.1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 x14ac:dyDescent="0.1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 x14ac:dyDescent="0.1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 x14ac:dyDescent="0.1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 x14ac:dyDescent="0.1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 x14ac:dyDescent="0.1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 x14ac:dyDescent="0.1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 x14ac:dyDescent="0.1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 x14ac:dyDescent="0.1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 x14ac:dyDescent="0.1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 x14ac:dyDescent="0.1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 x14ac:dyDescent="0.1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 x14ac:dyDescent="0.1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 x14ac:dyDescent="0.1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 x14ac:dyDescent="0.1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 x14ac:dyDescent="0.1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 x14ac:dyDescent="0.1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 x14ac:dyDescent="0.1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 x14ac:dyDescent="0.1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 x14ac:dyDescent="0.1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 x14ac:dyDescent="0.1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 x14ac:dyDescent="0.1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 x14ac:dyDescent="0.1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 x14ac:dyDescent="0.1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 x14ac:dyDescent="0.1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 x14ac:dyDescent="0.1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 x14ac:dyDescent="0.1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 x14ac:dyDescent="0.1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 x14ac:dyDescent="0.1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 x14ac:dyDescent="0.1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 x14ac:dyDescent="0.1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 x14ac:dyDescent="0.1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 x14ac:dyDescent="0.1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 x14ac:dyDescent="0.1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 x14ac:dyDescent="0.1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 x14ac:dyDescent="0.1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 x14ac:dyDescent="0.1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 x14ac:dyDescent="0.1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 x14ac:dyDescent="0.1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 x14ac:dyDescent="0.1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 x14ac:dyDescent="0.1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 x14ac:dyDescent="0.1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 x14ac:dyDescent="0.1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 x14ac:dyDescent="0.1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 x14ac:dyDescent="0.1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 x14ac:dyDescent="0.1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 x14ac:dyDescent="0.1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 x14ac:dyDescent="0.1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 x14ac:dyDescent="0.1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 x14ac:dyDescent="0.1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 x14ac:dyDescent="0.1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 x14ac:dyDescent="0.1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 x14ac:dyDescent="0.1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 x14ac:dyDescent="0.1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 x14ac:dyDescent="0.1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 x14ac:dyDescent="0.1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 x14ac:dyDescent="0.1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 x14ac:dyDescent="0.1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 x14ac:dyDescent="0.1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 x14ac:dyDescent="0.1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 x14ac:dyDescent="0.1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 x14ac:dyDescent="0.1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 x14ac:dyDescent="0.1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 x14ac:dyDescent="0.1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 x14ac:dyDescent="0.1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 x14ac:dyDescent="0.1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 x14ac:dyDescent="0.1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 x14ac:dyDescent="0.1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 x14ac:dyDescent="0.1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.5" customHeight="1" x14ac:dyDescent="0.1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3.5" customHeight="1" x14ac:dyDescent="0.1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showGridLines="0" tabSelected="1" topLeftCell="A4" workbookViewId="0">
      <selection activeCell="E20" sqref="E20"/>
    </sheetView>
  </sheetViews>
  <sheetFormatPr defaultColWidth="12.625" defaultRowHeight="15" customHeight="1" x14ac:dyDescent="0.15"/>
  <cols>
    <col min="1" max="1" width="28.125" customWidth="1"/>
    <col min="2" max="2" width="10" customWidth="1"/>
    <col min="3" max="3" width="14.375" customWidth="1"/>
    <col min="4" max="4" width="8" customWidth="1"/>
    <col min="5" max="5" width="38" customWidth="1"/>
    <col min="6" max="6" width="48.125" customWidth="1"/>
    <col min="7" max="26" width="8" customWidth="1"/>
  </cols>
  <sheetData>
    <row r="1" spans="1:26" ht="12.75" customHeight="1" x14ac:dyDescent="0.2">
      <c r="A1" s="12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75.75" customHeight="1" x14ac:dyDescent="0.15">
      <c r="A2" s="14"/>
      <c r="B2" s="208" t="s">
        <v>44</v>
      </c>
      <c r="C2" s="209"/>
      <c r="D2" s="209"/>
      <c r="E2" s="209"/>
      <c r="F2" s="210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12.75" customHeight="1" x14ac:dyDescent="0.2">
      <c r="A3" s="16"/>
      <c r="B3" s="17"/>
      <c r="C3" s="13"/>
      <c r="D3" s="13"/>
      <c r="E3" s="18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4.25" customHeight="1" x14ac:dyDescent="0.2">
      <c r="A4" s="19" t="s">
        <v>45</v>
      </c>
      <c r="B4" s="211" t="s">
        <v>46</v>
      </c>
      <c r="C4" s="209"/>
      <c r="D4" s="210"/>
      <c r="E4" s="19" t="s">
        <v>47</v>
      </c>
      <c r="F4" s="20" t="s">
        <v>48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4.25" customHeight="1" x14ac:dyDescent="0.2">
      <c r="A5" s="19" t="s">
        <v>49</v>
      </c>
      <c r="B5" s="211" t="s">
        <v>50</v>
      </c>
      <c r="C5" s="209"/>
      <c r="D5" s="210"/>
      <c r="E5" s="19" t="s">
        <v>51</v>
      </c>
      <c r="F5" s="21">
        <v>45757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5.75" customHeight="1" x14ac:dyDescent="0.2">
      <c r="A6" s="22" t="s">
        <v>52</v>
      </c>
      <c r="B6" s="212" t="str">
        <f>B5&amp;"_"&amp;"UnitTestRepost"&amp;"_"&amp;"v1.0"</f>
        <v>PEP_UnitTestRepost_v1.0</v>
      </c>
      <c r="C6" s="209"/>
      <c r="D6" s="210"/>
      <c r="E6" s="19" t="s">
        <v>53</v>
      </c>
      <c r="F6" s="23" t="s">
        <v>54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2.75" customHeight="1" x14ac:dyDescent="0.2">
      <c r="A7" s="24"/>
      <c r="B7" s="17"/>
      <c r="C7" s="13"/>
      <c r="D7" s="13"/>
      <c r="E7" s="25"/>
      <c r="F7" s="17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2.75" customHeight="1" x14ac:dyDescent="0.2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2.75" customHeight="1" x14ac:dyDescent="0.2">
      <c r="A9" s="26" t="s">
        <v>55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2.75" customHeight="1" x14ac:dyDescent="0.15">
      <c r="A10" s="27" t="s">
        <v>56</v>
      </c>
      <c r="B10" s="28" t="s">
        <v>53</v>
      </c>
      <c r="C10" s="28" t="s">
        <v>57</v>
      </c>
      <c r="D10" s="28" t="s">
        <v>58</v>
      </c>
      <c r="E10" s="28" t="s">
        <v>59</v>
      </c>
      <c r="F10" s="29" t="s">
        <v>60</v>
      </c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26.25" customHeight="1" x14ac:dyDescent="0.15">
      <c r="A11" s="31">
        <v>45757</v>
      </c>
      <c r="B11" s="32" t="s">
        <v>54</v>
      </c>
      <c r="C11" s="33"/>
      <c r="D11" s="33" t="s">
        <v>61</v>
      </c>
      <c r="E11" s="33" t="s">
        <v>62</v>
      </c>
      <c r="F11" s="34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spans="1:26" ht="21.75" customHeight="1" x14ac:dyDescent="0.15">
      <c r="A12" s="272">
        <v>45784</v>
      </c>
      <c r="B12" s="273" t="s">
        <v>480</v>
      </c>
      <c r="C12" s="33"/>
      <c r="D12" s="274" t="s">
        <v>481</v>
      </c>
      <c r="E12" s="274" t="s">
        <v>482</v>
      </c>
      <c r="F12" s="37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spans="1:26" ht="19.5" customHeight="1" x14ac:dyDescent="0.15">
      <c r="A13" s="36"/>
      <c r="B13" s="32"/>
      <c r="C13" s="33"/>
      <c r="D13" s="33"/>
      <c r="E13" s="33"/>
      <c r="F13" s="37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spans="1:26" ht="21.75" customHeight="1" x14ac:dyDescent="0.15">
      <c r="A14" s="36"/>
      <c r="B14" s="32"/>
      <c r="C14" s="33"/>
      <c r="D14" s="33"/>
      <c r="E14" s="33"/>
      <c r="F14" s="37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pans="1:26" ht="19.5" customHeight="1" x14ac:dyDescent="0.15">
      <c r="A15" s="36"/>
      <c r="B15" s="32"/>
      <c r="C15" s="33"/>
      <c r="D15" s="33"/>
      <c r="E15" s="33"/>
      <c r="F15" s="37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spans="1:26" ht="21.75" customHeight="1" x14ac:dyDescent="0.15">
      <c r="A16" s="36"/>
      <c r="B16" s="32"/>
      <c r="C16" s="33"/>
      <c r="D16" s="33"/>
      <c r="E16" s="33"/>
      <c r="F16" s="37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spans="1:26" ht="19.5" customHeight="1" x14ac:dyDescent="0.15">
      <c r="A17" s="38"/>
      <c r="B17" s="39"/>
      <c r="C17" s="40"/>
      <c r="D17" s="40"/>
      <c r="E17" s="40"/>
      <c r="F17" s="41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spans="1:26" ht="12.75" customHeight="1" x14ac:dyDescent="0.2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2.75" customHeight="1" x14ac:dyDescent="0.2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2.75" customHeight="1" x14ac:dyDescent="0.2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2.75" customHeight="1" x14ac:dyDescent="0.2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2.75" customHeight="1" x14ac:dyDescent="0.2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2.75" customHeight="1" x14ac:dyDescent="0.2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2.75" customHeight="1" x14ac:dyDescent="0.2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2.75" customHeight="1" x14ac:dyDescent="0.2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2.75" customHeight="1" x14ac:dyDescent="0.2">
      <c r="A26" s="12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2.75" customHeight="1" x14ac:dyDescent="0.2">
      <c r="A27" s="1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2.75" customHeight="1" x14ac:dyDescent="0.2">
      <c r="A28" s="12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2.75" customHeight="1" x14ac:dyDescent="0.2">
      <c r="A29" s="12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2.75" customHeight="1" x14ac:dyDescent="0.2">
      <c r="A30" s="12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2.75" customHeight="1" x14ac:dyDescent="0.2">
      <c r="A31" s="12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2.75" customHeight="1" x14ac:dyDescent="0.2">
      <c r="A32" s="12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2.75" customHeight="1" x14ac:dyDescent="0.2">
      <c r="A33" s="12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2.75" customHeight="1" x14ac:dyDescent="0.2">
      <c r="A34" s="12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2.75" customHeight="1" x14ac:dyDescent="0.2">
      <c r="A35" s="12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2.75" customHeight="1" x14ac:dyDescent="0.2">
      <c r="A36" s="12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2.75" customHeight="1" x14ac:dyDescent="0.2">
      <c r="A37" s="12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2.75" customHeight="1" x14ac:dyDescent="0.2">
      <c r="A38" s="12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2.75" customHeight="1" x14ac:dyDescent="0.2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2.75" customHeight="1" x14ac:dyDescent="0.2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2.75" customHeight="1" x14ac:dyDescent="0.2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2.75" customHeight="1" x14ac:dyDescent="0.2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2.75" customHeight="1" x14ac:dyDescent="0.2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2.75" customHeight="1" x14ac:dyDescent="0.2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2.75" customHeight="1" x14ac:dyDescent="0.2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2.75" customHeight="1" x14ac:dyDescent="0.2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2.75" customHeight="1" x14ac:dyDescent="0.2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2.75" customHeight="1" x14ac:dyDescent="0.2">
      <c r="A48" s="1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2.75" customHeight="1" x14ac:dyDescent="0.2">
      <c r="A49" s="1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2.75" customHeight="1" x14ac:dyDescent="0.2">
      <c r="A50" s="1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2.75" customHeight="1" x14ac:dyDescent="0.2">
      <c r="A51" s="1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2.75" customHeight="1" x14ac:dyDescent="0.2">
      <c r="A52" s="1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2.75" customHeight="1" x14ac:dyDescent="0.2">
      <c r="A53" s="1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2.75" customHeight="1" x14ac:dyDescent="0.2">
      <c r="A54" s="1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2.75" customHeight="1" x14ac:dyDescent="0.2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2.75" customHeight="1" x14ac:dyDescent="0.2">
      <c r="A56" s="1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2.75" customHeight="1" x14ac:dyDescent="0.2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2.75" customHeight="1" x14ac:dyDescent="0.2">
      <c r="A58" s="1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2.75" customHeight="1" x14ac:dyDescent="0.2">
      <c r="A59" s="1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2.75" customHeight="1" x14ac:dyDescent="0.2">
      <c r="A60" s="1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2.75" customHeight="1" x14ac:dyDescent="0.2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2.75" customHeight="1" x14ac:dyDescent="0.2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2.75" customHeight="1" x14ac:dyDescent="0.2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2.75" customHeight="1" x14ac:dyDescent="0.2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2.75" customHeight="1" x14ac:dyDescent="0.2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2.75" customHeight="1" x14ac:dyDescent="0.2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2.75" customHeight="1" x14ac:dyDescent="0.2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2.75" customHeight="1" x14ac:dyDescent="0.2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2.75" customHeight="1" x14ac:dyDescent="0.2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2.75" customHeight="1" x14ac:dyDescent="0.2">
      <c r="A70" s="12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2.75" customHeight="1" x14ac:dyDescent="0.2">
      <c r="A71" s="12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2.75" customHeight="1" x14ac:dyDescent="0.2">
      <c r="A72" s="12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2.75" customHeight="1" x14ac:dyDescent="0.2">
      <c r="A73" s="12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2.75" customHeight="1" x14ac:dyDescent="0.2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2.75" customHeight="1" x14ac:dyDescent="0.2">
      <c r="A75" s="12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2.75" customHeight="1" x14ac:dyDescent="0.2">
      <c r="A76" s="12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2.75" customHeight="1" x14ac:dyDescent="0.2">
      <c r="A77" s="12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2.75" customHeight="1" x14ac:dyDescent="0.2">
      <c r="A78" s="12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2.75" customHeight="1" x14ac:dyDescent="0.2">
      <c r="A79" s="12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2.75" customHeight="1" x14ac:dyDescent="0.2">
      <c r="A80" s="12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2.75" customHeight="1" x14ac:dyDescent="0.2">
      <c r="A81" s="12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2.75" customHeight="1" x14ac:dyDescent="0.2">
      <c r="A82" s="12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2.75" customHeight="1" x14ac:dyDescent="0.2">
      <c r="A83" s="12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2.75" customHeight="1" x14ac:dyDescent="0.2">
      <c r="A84" s="12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2.75" customHeight="1" x14ac:dyDescent="0.2">
      <c r="A85" s="12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2.75" customHeight="1" x14ac:dyDescent="0.2">
      <c r="A86" s="12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2.75" customHeight="1" x14ac:dyDescent="0.2">
      <c r="A87" s="12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2.75" customHeight="1" x14ac:dyDescent="0.2">
      <c r="A88" s="12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2.75" customHeight="1" x14ac:dyDescent="0.2">
      <c r="A89" s="12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2.75" customHeight="1" x14ac:dyDescent="0.2">
      <c r="A90" s="12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2.75" customHeight="1" x14ac:dyDescent="0.2">
      <c r="A91" s="12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2.75" customHeight="1" x14ac:dyDescent="0.2">
      <c r="A92" s="12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2.75" customHeight="1" x14ac:dyDescent="0.2">
      <c r="A93" s="12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2.75" customHeight="1" x14ac:dyDescent="0.2">
      <c r="A94" s="12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2.75" customHeight="1" x14ac:dyDescent="0.2">
      <c r="A95" s="12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2.75" customHeight="1" x14ac:dyDescent="0.2">
      <c r="A96" s="12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2.75" customHeight="1" x14ac:dyDescent="0.2">
      <c r="A97" s="12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2.75" customHeight="1" x14ac:dyDescent="0.2">
      <c r="A98" s="12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2.75" customHeight="1" x14ac:dyDescent="0.2">
      <c r="A99" s="12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2.75" customHeight="1" x14ac:dyDescent="0.2">
      <c r="A100" s="12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2.75" customHeight="1" x14ac:dyDescent="0.2">
      <c r="A101" s="12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2.75" customHeight="1" x14ac:dyDescent="0.2">
      <c r="A102" s="12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2.75" customHeight="1" x14ac:dyDescent="0.2">
      <c r="A103" s="12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2.75" customHeight="1" x14ac:dyDescent="0.2">
      <c r="A104" s="12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2.75" customHeight="1" x14ac:dyDescent="0.2">
      <c r="A105" s="12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2.75" customHeight="1" x14ac:dyDescent="0.2">
      <c r="A106" s="12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2.75" customHeight="1" x14ac:dyDescent="0.2">
      <c r="A107" s="12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2.75" customHeight="1" x14ac:dyDescent="0.2">
      <c r="A108" s="12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2.75" customHeight="1" x14ac:dyDescent="0.2">
      <c r="A109" s="12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2.75" customHeight="1" x14ac:dyDescent="0.2">
      <c r="A110" s="12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2.75" customHeight="1" x14ac:dyDescent="0.2">
      <c r="A111" s="12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2.75" customHeight="1" x14ac:dyDescent="0.2">
      <c r="A112" s="12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2.75" customHeight="1" x14ac:dyDescent="0.2">
      <c r="A113" s="12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2.75" customHeight="1" x14ac:dyDescent="0.2">
      <c r="A114" s="12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2.75" customHeight="1" x14ac:dyDescent="0.2">
      <c r="A115" s="12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2.75" customHeight="1" x14ac:dyDescent="0.2">
      <c r="A116" s="12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2.75" customHeight="1" x14ac:dyDescent="0.2">
      <c r="A117" s="12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2.75" customHeight="1" x14ac:dyDescent="0.2">
      <c r="A118" s="12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2.75" customHeight="1" x14ac:dyDescent="0.2">
      <c r="A119" s="12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2.75" customHeight="1" x14ac:dyDescent="0.2">
      <c r="A120" s="12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2.75" customHeight="1" x14ac:dyDescent="0.2">
      <c r="A121" s="12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2.75" customHeight="1" x14ac:dyDescent="0.2">
      <c r="A122" s="12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2.75" customHeight="1" x14ac:dyDescent="0.2">
      <c r="A123" s="12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2.75" customHeight="1" x14ac:dyDescent="0.2">
      <c r="A124" s="12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2.75" customHeight="1" x14ac:dyDescent="0.2">
      <c r="A125" s="12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2.75" customHeight="1" x14ac:dyDescent="0.2">
      <c r="A126" s="12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2.75" customHeight="1" x14ac:dyDescent="0.2">
      <c r="A127" s="12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2.75" customHeight="1" x14ac:dyDescent="0.2">
      <c r="A128" s="12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2.75" customHeight="1" x14ac:dyDescent="0.2">
      <c r="A129" s="12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2.75" customHeight="1" x14ac:dyDescent="0.2">
      <c r="A130" s="12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2.75" customHeight="1" x14ac:dyDescent="0.2">
      <c r="A131" s="12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2.75" customHeight="1" x14ac:dyDescent="0.2">
      <c r="A132" s="12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2.75" customHeight="1" x14ac:dyDescent="0.2">
      <c r="A133" s="12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2.75" customHeight="1" x14ac:dyDescent="0.2">
      <c r="A134" s="12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2.75" customHeight="1" x14ac:dyDescent="0.2">
      <c r="A135" s="12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2.75" customHeight="1" x14ac:dyDescent="0.2">
      <c r="A136" s="12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2.75" customHeight="1" x14ac:dyDescent="0.2">
      <c r="A137" s="12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2.75" customHeight="1" x14ac:dyDescent="0.2">
      <c r="A138" s="12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2.75" customHeight="1" x14ac:dyDescent="0.2">
      <c r="A139" s="12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2.75" customHeight="1" x14ac:dyDescent="0.2">
      <c r="A140" s="12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2.75" customHeight="1" x14ac:dyDescent="0.2">
      <c r="A141" s="12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2.75" customHeight="1" x14ac:dyDescent="0.2">
      <c r="A142" s="12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2.75" customHeight="1" x14ac:dyDescent="0.2">
      <c r="A143" s="12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2.75" customHeight="1" x14ac:dyDescent="0.2">
      <c r="A144" s="12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2.75" customHeight="1" x14ac:dyDescent="0.2">
      <c r="A145" s="12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2.75" customHeight="1" x14ac:dyDescent="0.2">
      <c r="A146" s="12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2.75" customHeight="1" x14ac:dyDescent="0.2">
      <c r="A147" s="12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2.75" customHeight="1" x14ac:dyDescent="0.2">
      <c r="A148" s="12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2.75" customHeight="1" x14ac:dyDescent="0.2">
      <c r="A149" s="12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2.75" customHeight="1" x14ac:dyDescent="0.2">
      <c r="A150" s="12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2.75" customHeight="1" x14ac:dyDescent="0.2">
      <c r="A151" s="12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2.75" customHeight="1" x14ac:dyDescent="0.2">
      <c r="A152" s="12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2.75" customHeight="1" x14ac:dyDescent="0.2">
      <c r="A153" s="12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2.75" customHeight="1" x14ac:dyDescent="0.2">
      <c r="A154" s="12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2.75" customHeight="1" x14ac:dyDescent="0.2">
      <c r="A155" s="12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2.75" customHeight="1" x14ac:dyDescent="0.2">
      <c r="A156" s="12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2.75" customHeight="1" x14ac:dyDescent="0.2">
      <c r="A157" s="12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2.75" customHeight="1" x14ac:dyDescent="0.2">
      <c r="A158" s="12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2.75" customHeight="1" x14ac:dyDescent="0.2">
      <c r="A159" s="12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2.75" customHeight="1" x14ac:dyDescent="0.2">
      <c r="A160" s="12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2.75" customHeight="1" x14ac:dyDescent="0.2">
      <c r="A161" s="12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2.75" customHeight="1" x14ac:dyDescent="0.2">
      <c r="A162" s="12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2.75" customHeight="1" x14ac:dyDescent="0.2">
      <c r="A163" s="12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2.75" customHeight="1" x14ac:dyDescent="0.2">
      <c r="A164" s="12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2.75" customHeight="1" x14ac:dyDescent="0.2">
      <c r="A165" s="12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2.75" customHeight="1" x14ac:dyDescent="0.2">
      <c r="A166" s="12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2.75" customHeight="1" x14ac:dyDescent="0.2">
      <c r="A167" s="12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2.75" customHeight="1" x14ac:dyDescent="0.2">
      <c r="A168" s="12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2.75" customHeight="1" x14ac:dyDescent="0.2">
      <c r="A169" s="12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2.75" customHeight="1" x14ac:dyDescent="0.2">
      <c r="A170" s="12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2.75" customHeight="1" x14ac:dyDescent="0.2">
      <c r="A171" s="12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2.75" customHeight="1" x14ac:dyDescent="0.2">
      <c r="A172" s="12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2.75" customHeight="1" x14ac:dyDescent="0.2">
      <c r="A173" s="12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2.75" customHeight="1" x14ac:dyDescent="0.2">
      <c r="A174" s="12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2.75" customHeight="1" x14ac:dyDescent="0.2">
      <c r="A175" s="12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2.75" customHeight="1" x14ac:dyDescent="0.2">
      <c r="A176" s="12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2.75" customHeight="1" x14ac:dyDescent="0.2">
      <c r="A177" s="12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2.75" customHeight="1" x14ac:dyDescent="0.2">
      <c r="A178" s="1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2.75" customHeight="1" x14ac:dyDescent="0.2">
      <c r="A179" s="12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2.75" customHeight="1" x14ac:dyDescent="0.2">
      <c r="A180" s="12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2.75" customHeight="1" x14ac:dyDescent="0.2">
      <c r="A181" s="12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2.75" customHeight="1" x14ac:dyDescent="0.2">
      <c r="A182" s="12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2.75" customHeight="1" x14ac:dyDescent="0.2">
      <c r="A183" s="12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2.75" customHeight="1" x14ac:dyDescent="0.2">
      <c r="A184" s="12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2.75" customHeight="1" x14ac:dyDescent="0.2">
      <c r="A185" s="12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2.75" customHeight="1" x14ac:dyDescent="0.2">
      <c r="A186" s="12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2.75" customHeight="1" x14ac:dyDescent="0.2">
      <c r="A187" s="12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2.75" customHeight="1" x14ac:dyDescent="0.2">
      <c r="A188" s="12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2.75" customHeight="1" x14ac:dyDescent="0.2">
      <c r="A189" s="12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2.75" customHeight="1" x14ac:dyDescent="0.2">
      <c r="A190" s="12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2.75" customHeight="1" x14ac:dyDescent="0.2">
      <c r="A191" s="12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2.75" customHeight="1" x14ac:dyDescent="0.2">
      <c r="A192" s="12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2.75" customHeight="1" x14ac:dyDescent="0.2">
      <c r="A193" s="12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2.75" customHeight="1" x14ac:dyDescent="0.2">
      <c r="A194" s="12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2.75" customHeight="1" x14ac:dyDescent="0.2">
      <c r="A195" s="12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2.75" customHeight="1" x14ac:dyDescent="0.2">
      <c r="A196" s="12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2.75" customHeight="1" x14ac:dyDescent="0.2">
      <c r="A197" s="12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2.75" customHeight="1" x14ac:dyDescent="0.2">
      <c r="A198" s="12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2.75" customHeight="1" x14ac:dyDescent="0.2">
      <c r="A199" s="12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2.75" customHeight="1" x14ac:dyDescent="0.2">
      <c r="A200" s="12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2.75" customHeight="1" x14ac:dyDescent="0.2">
      <c r="A201" s="12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2.75" customHeight="1" x14ac:dyDescent="0.2">
      <c r="A202" s="12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2.75" customHeight="1" x14ac:dyDescent="0.2">
      <c r="A203" s="12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2.75" customHeight="1" x14ac:dyDescent="0.2">
      <c r="A204" s="12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2.75" customHeight="1" x14ac:dyDescent="0.2">
      <c r="A205" s="12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2.75" customHeight="1" x14ac:dyDescent="0.2">
      <c r="A206" s="12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2.75" customHeight="1" x14ac:dyDescent="0.2">
      <c r="A207" s="12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2.75" customHeight="1" x14ac:dyDescent="0.2">
      <c r="A208" s="12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2.75" customHeight="1" x14ac:dyDescent="0.2">
      <c r="A209" s="12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2.75" customHeight="1" x14ac:dyDescent="0.2">
      <c r="A210" s="12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2.75" customHeight="1" x14ac:dyDescent="0.2">
      <c r="A211" s="12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2.75" customHeight="1" x14ac:dyDescent="0.2">
      <c r="A212" s="12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2.75" customHeight="1" x14ac:dyDescent="0.2">
      <c r="A213" s="12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2.75" customHeight="1" x14ac:dyDescent="0.2">
      <c r="A214" s="12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2.75" customHeight="1" x14ac:dyDescent="0.2">
      <c r="A215" s="12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2.75" customHeight="1" x14ac:dyDescent="0.2">
      <c r="A216" s="12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2.75" customHeight="1" x14ac:dyDescent="0.2">
      <c r="A217" s="12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2.75" customHeight="1" x14ac:dyDescent="0.2">
      <c r="A218" s="12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2.75" customHeight="1" x14ac:dyDescent="0.2">
      <c r="A219" s="12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2.75" customHeight="1" x14ac:dyDescent="0.2">
      <c r="A220" s="12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2.75" customHeight="1" x14ac:dyDescent="0.2">
      <c r="A221" s="12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2.75" customHeight="1" x14ac:dyDescent="0.2">
      <c r="A222" s="12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2.75" customHeight="1" x14ac:dyDescent="0.2">
      <c r="A223" s="12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2.75" customHeight="1" x14ac:dyDescent="0.2">
      <c r="A224" s="12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2.75" customHeight="1" x14ac:dyDescent="0.2">
      <c r="A225" s="12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2.75" customHeight="1" x14ac:dyDescent="0.2">
      <c r="A226" s="12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2.75" customHeight="1" x14ac:dyDescent="0.2">
      <c r="A227" s="12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2.75" customHeight="1" x14ac:dyDescent="0.2">
      <c r="A228" s="12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2.75" customHeight="1" x14ac:dyDescent="0.2">
      <c r="A229" s="12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2.75" customHeight="1" x14ac:dyDescent="0.2">
      <c r="A230" s="12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2.75" customHeight="1" x14ac:dyDescent="0.2">
      <c r="A231" s="12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2.75" customHeight="1" x14ac:dyDescent="0.2">
      <c r="A232" s="12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2.75" customHeight="1" x14ac:dyDescent="0.2">
      <c r="A233" s="12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2.75" customHeight="1" x14ac:dyDescent="0.2">
      <c r="A234" s="12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2.75" customHeight="1" x14ac:dyDescent="0.2">
      <c r="A235" s="12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2.75" customHeight="1" x14ac:dyDescent="0.2">
      <c r="A236" s="12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2.75" customHeight="1" x14ac:dyDescent="0.2">
      <c r="A237" s="12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2.75" customHeight="1" x14ac:dyDescent="0.2">
      <c r="A238" s="12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2.75" customHeight="1" x14ac:dyDescent="0.2">
      <c r="A239" s="12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2.75" customHeight="1" x14ac:dyDescent="0.2">
      <c r="A240" s="12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2.75" customHeight="1" x14ac:dyDescent="0.2">
      <c r="A241" s="12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2.75" customHeight="1" x14ac:dyDescent="0.2">
      <c r="A242" s="12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2.75" customHeight="1" x14ac:dyDescent="0.2">
      <c r="A243" s="12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2.75" customHeight="1" x14ac:dyDescent="0.2">
      <c r="A244" s="12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2.75" customHeight="1" x14ac:dyDescent="0.2">
      <c r="A245" s="12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2.75" customHeight="1" x14ac:dyDescent="0.2">
      <c r="A246" s="12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2.75" customHeight="1" x14ac:dyDescent="0.2">
      <c r="A247" s="12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2.75" customHeight="1" x14ac:dyDescent="0.2">
      <c r="A248" s="12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2.75" customHeight="1" x14ac:dyDescent="0.2">
      <c r="A249" s="12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2.75" customHeight="1" x14ac:dyDescent="0.2">
      <c r="A250" s="12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2.75" customHeight="1" x14ac:dyDescent="0.2">
      <c r="A251" s="12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2.75" customHeight="1" x14ac:dyDescent="0.2">
      <c r="A252" s="12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2.75" customHeight="1" x14ac:dyDescent="0.2">
      <c r="A253" s="12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2.75" customHeight="1" x14ac:dyDescent="0.2">
      <c r="A254" s="12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2.75" customHeight="1" x14ac:dyDescent="0.2">
      <c r="A255" s="12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2.75" customHeight="1" x14ac:dyDescent="0.2">
      <c r="A256" s="12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2.75" customHeight="1" x14ac:dyDescent="0.2">
      <c r="A257" s="12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2.75" customHeight="1" x14ac:dyDescent="0.2">
      <c r="A258" s="12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2.75" customHeight="1" x14ac:dyDescent="0.2">
      <c r="A259" s="12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2.75" customHeight="1" x14ac:dyDescent="0.2">
      <c r="A260" s="12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2.75" customHeight="1" x14ac:dyDescent="0.2">
      <c r="A261" s="12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2.75" customHeight="1" x14ac:dyDescent="0.2">
      <c r="A262" s="12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2.75" customHeight="1" x14ac:dyDescent="0.2">
      <c r="A263" s="12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2.75" customHeight="1" x14ac:dyDescent="0.2">
      <c r="A264" s="12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2.75" customHeight="1" x14ac:dyDescent="0.2">
      <c r="A265" s="12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2.75" customHeight="1" x14ac:dyDescent="0.2">
      <c r="A266" s="12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2.75" customHeight="1" x14ac:dyDescent="0.2">
      <c r="A267" s="12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2.75" customHeight="1" x14ac:dyDescent="0.2">
      <c r="A268" s="12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2.75" customHeight="1" x14ac:dyDescent="0.2">
      <c r="A269" s="12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2.75" customHeight="1" x14ac:dyDescent="0.2">
      <c r="A270" s="12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2.75" customHeight="1" x14ac:dyDescent="0.2">
      <c r="A271" s="12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2.75" customHeight="1" x14ac:dyDescent="0.2">
      <c r="A272" s="12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2.75" customHeight="1" x14ac:dyDescent="0.2">
      <c r="A273" s="12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2.75" customHeight="1" x14ac:dyDescent="0.2">
      <c r="A274" s="12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2.75" customHeight="1" x14ac:dyDescent="0.2">
      <c r="A275" s="12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2.75" customHeight="1" x14ac:dyDescent="0.2">
      <c r="A276" s="12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2.75" customHeight="1" x14ac:dyDescent="0.2">
      <c r="A277" s="12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2.75" customHeight="1" x14ac:dyDescent="0.2">
      <c r="A278" s="12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2.75" customHeight="1" x14ac:dyDescent="0.2">
      <c r="A279" s="12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2.75" customHeight="1" x14ac:dyDescent="0.2">
      <c r="A280" s="12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2.75" customHeight="1" x14ac:dyDescent="0.2">
      <c r="A281" s="12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2.75" customHeight="1" x14ac:dyDescent="0.2">
      <c r="A282" s="12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2.75" customHeight="1" x14ac:dyDescent="0.2">
      <c r="A283" s="12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2.75" customHeight="1" x14ac:dyDescent="0.2">
      <c r="A284" s="12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2.75" customHeight="1" x14ac:dyDescent="0.2">
      <c r="A285" s="12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2.75" customHeight="1" x14ac:dyDescent="0.2">
      <c r="A286" s="12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2.75" customHeight="1" x14ac:dyDescent="0.2">
      <c r="A287" s="12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2.75" customHeight="1" x14ac:dyDescent="0.2">
      <c r="A288" s="12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2.75" customHeight="1" x14ac:dyDescent="0.2">
      <c r="A289" s="12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2.75" customHeight="1" x14ac:dyDescent="0.2">
      <c r="A290" s="12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2.75" customHeight="1" x14ac:dyDescent="0.2">
      <c r="A291" s="12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2.75" customHeight="1" x14ac:dyDescent="0.2">
      <c r="A292" s="12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2.75" customHeight="1" x14ac:dyDescent="0.2">
      <c r="A293" s="12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2.75" customHeight="1" x14ac:dyDescent="0.2">
      <c r="A294" s="12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2.75" customHeight="1" x14ac:dyDescent="0.2">
      <c r="A295" s="12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2.75" customHeight="1" x14ac:dyDescent="0.2">
      <c r="A296" s="12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2.75" customHeight="1" x14ac:dyDescent="0.2">
      <c r="A297" s="12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2.75" customHeight="1" x14ac:dyDescent="0.2">
      <c r="A298" s="12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2.75" customHeight="1" x14ac:dyDescent="0.2">
      <c r="A299" s="12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2.75" customHeight="1" x14ac:dyDescent="0.2">
      <c r="A300" s="12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2.75" customHeight="1" x14ac:dyDescent="0.2">
      <c r="A301" s="12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2.75" customHeight="1" x14ac:dyDescent="0.2">
      <c r="A302" s="12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2.75" customHeight="1" x14ac:dyDescent="0.2">
      <c r="A303" s="12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2.75" customHeight="1" x14ac:dyDescent="0.2">
      <c r="A304" s="12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2.75" customHeight="1" x14ac:dyDescent="0.2">
      <c r="A305" s="12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2.75" customHeight="1" x14ac:dyDescent="0.2">
      <c r="A306" s="12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2.75" customHeight="1" x14ac:dyDescent="0.2">
      <c r="A307" s="12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2.75" customHeight="1" x14ac:dyDescent="0.2">
      <c r="A308" s="12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2.75" customHeight="1" x14ac:dyDescent="0.2">
      <c r="A309" s="12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2.75" customHeight="1" x14ac:dyDescent="0.2">
      <c r="A310" s="12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2.75" customHeight="1" x14ac:dyDescent="0.2">
      <c r="A311" s="12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2.75" customHeight="1" x14ac:dyDescent="0.2">
      <c r="A312" s="12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2.75" customHeight="1" x14ac:dyDescent="0.2">
      <c r="A313" s="12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2.75" customHeight="1" x14ac:dyDescent="0.2">
      <c r="A314" s="12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2.75" customHeight="1" x14ac:dyDescent="0.2">
      <c r="A315" s="12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2.75" customHeight="1" x14ac:dyDescent="0.2">
      <c r="A316" s="12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2.75" customHeight="1" x14ac:dyDescent="0.2">
      <c r="A317" s="12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2.75" customHeight="1" x14ac:dyDescent="0.2">
      <c r="A318" s="12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2.75" customHeight="1" x14ac:dyDescent="0.2">
      <c r="A319" s="12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2.75" customHeight="1" x14ac:dyDescent="0.2">
      <c r="A320" s="12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2.75" customHeight="1" x14ac:dyDescent="0.2">
      <c r="A321" s="12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2.75" customHeight="1" x14ac:dyDescent="0.2">
      <c r="A322" s="12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2.75" customHeight="1" x14ac:dyDescent="0.2">
      <c r="A323" s="12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2.75" customHeight="1" x14ac:dyDescent="0.2">
      <c r="A324" s="12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2.75" customHeight="1" x14ac:dyDescent="0.2">
      <c r="A325" s="12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2.75" customHeight="1" x14ac:dyDescent="0.2">
      <c r="A326" s="12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2.75" customHeight="1" x14ac:dyDescent="0.2">
      <c r="A327" s="12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2.75" customHeight="1" x14ac:dyDescent="0.2">
      <c r="A328" s="12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2.75" customHeight="1" x14ac:dyDescent="0.2">
      <c r="A329" s="12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2.75" customHeight="1" x14ac:dyDescent="0.2">
      <c r="A330" s="12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2.75" customHeight="1" x14ac:dyDescent="0.2">
      <c r="A331" s="12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2.75" customHeight="1" x14ac:dyDescent="0.2">
      <c r="A332" s="12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2.75" customHeight="1" x14ac:dyDescent="0.2">
      <c r="A333" s="12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2.75" customHeight="1" x14ac:dyDescent="0.2">
      <c r="A334" s="12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2.75" customHeight="1" x14ac:dyDescent="0.2">
      <c r="A335" s="12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2.75" customHeight="1" x14ac:dyDescent="0.2">
      <c r="A336" s="12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2.75" customHeight="1" x14ac:dyDescent="0.2">
      <c r="A337" s="12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2.75" customHeight="1" x14ac:dyDescent="0.2">
      <c r="A338" s="12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2.75" customHeight="1" x14ac:dyDescent="0.2">
      <c r="A339" s="12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2.75" customHeight="1" x14ac:dyDescent="0.2">
      <c r="A340" s="12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2.75" customHeight="1" x14ac:dyDescent="0.2">
      <c r="A341" s="12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2.75" customHeight="1" x14ac:dyDescent="0.2">
      <c r="A342" s="12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2.75" customHeight="1" x14ac:dyDescent="0.2">
      <c r="A343" s="12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2.75" customHeight="1" x14ac:dyDescent="0.2">
      <c r="A344" s="12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2.75" customHeight="1" x14ac:dyDescent="0.2">
      <c r="A345" s="12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2.75" customHeight="1" x14ac:dyDescent="0.2">
      <c r="A346" s="12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2.75" customHeight="1" x14ac:dyDescent="0.2">
      <c r="A347" s="12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2.75" customHeight="1" x14ac:dyDescent="0.2">
      <c r="A348" s="12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2.75" customHeight="1" x14ac:dyDescent="0.2">
      <c r="A349" s="12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2.75" customHeight="1" x14ac:dyDescent="0.2">
      <c r="A350" s="12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2.75" customHeight="1" x14ac:dyDescent="0.2">
      <c r="A351" s="12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2.75" customHeight="1" x14ac:dyDescent="0.2">
      <c r="A352" s="12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2.75" customHeight="1" x14ac:dyDescent="0.2">
      <c r="A353" s="12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2.75" customHeight="1" x14ac:dyDescent="0.2">
      <c r="A354" s="12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2.75" customHeight="1" x14ac:dyDescent="0.2">
      <c r="A355" s="12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2.75" customHeight="1" x14ac:dyDescent="0.2">
      <c r="A356" s="12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2.75" customHeight="1" x14ac:dyDescent="0.2">
      <c r="A357" s="12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2.75" customHeight="1" x14ac:dyDescent="0.2">
      <c r="A358" s="12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2.75" customHeight="1" x14ac:dyDescent="0.2">
      <c r="A359" s="12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2.75" customHeight="1" x14ac:dyDescent="0.2">
      <c r="A360" s="12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2.75" customHeight="1" x14ac:dyDescent="0.2">
      <c r="A361" s="12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2.75" customHeight="1" x14ac:dyDescent="0.2">
      <c r="A362" s="12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2.75" customHeight="1" x14ac:dyDescent="0.2">
      <c r="A363" s="12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2.75" customHeight="1" x14ac:dyDescent="0.2">
      <c r="A364" s="12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2.75" customHeight="1" x14ac:dyDescent="0.2">
      <c r="A365" s="12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2.75" customHeight="1" x14ac:dyDescent="0.2">
      <c r="A366" s="12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2.75" customHeight="1" x14ac:dyDescent="0.2">
      <c r="A367" s="12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2.75" customHeight="1" x14ac:dyDescent="0.2">
      <c r="A368" s="12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2.75" customHeight="1" x14ac:dyDescent="0.2">
      <c r="A369" s="12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2.75" customHeight="1" x14ac:dyDescent="0.2">
      <c r="A370" s="12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2.75" customHeight="1" x14ac:dyDescent="0.2">
      <c r="A371" s="12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2.75" customHeight="1" x14ac:dyDescent="0.2">
      <c r="A372" s="12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2.75" customHeight="1" x14ac:dyDescent="0.2">
      <c r="A373" s="12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2.75" customHeight="1" x14ac:dyDescent="0.2">
      <c r="A374" s="12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2.75" customHeight="1" x14ac:dyDescent="0.2">
      <c r="A375" s="12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2.75" customHeight="1" x14ac:dyDescent="0.2">
      <c r="A376" s="12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2.75" customHeight="1" x14ac:dyDescent="0.2">
      <c r="A377" s="12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2.75" customHeight="1" x14ac:dyDescent="0.2">
      <c r="A378" s="12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2.75" customHeight="1" x14ac:dyDescent="0.2">
      <c r="A379" s="12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2.75" customHeight="1" x14ac:dyDescent="0.2">
      <c r="A380" s="12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2.75" customHeight="1" x14ac:dyDescent="0.2">
      <c r="A381" s="12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2.75" customHeight="1" x14ac:dyDescent="0.2">
      <c r="A382" s="12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2.75" customHeight="1" x14ac:dyDescent="0.2">
      <c r="A383" s="12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2.75" customHeight="1" x14ac:dyDescent="0.2">
      <c r="A384" s="12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2.75" customHeight="1" x14ac:dyDescent="0.2">
      <c r="A385" s="12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2.75" customHeight="1" x14ac:dyDescent="0.2">
      <c r="A386" s="12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2.75" customHeight="1" x14ac:dyDescent="0.2">
      <c r="A387" s="12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2.75" customHeight="1" x14ac:dyDescent="0.2">
      <c r="A388" s="12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2.75" customHeight="1" x14ac:dyDescent="0.2">
      <c r="A389" s="12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2.75" customHeight="1" x14ac:dyDescent="0.2">
      <c r="A390" s="12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2.75" customHeight="1" x14ac:dyDescent="0.2">
      <c r="A391" s="12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2.75" customHeight="1" x14ac:dyDescent="0.2">
      <c r="A392" s="12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2.75" customHeight="1" x14ac:dyDescent="0.2">
      <c r="A393" s="12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2.75" customHeight="1" x14ac:dyDescent="0.2">
      <c r="A394" s="12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2.75" customHeight="1" x14ac:dyDescent="0.2">
      <c r="A395" s="12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2.75" customHeight="1" x14ac:dyDescent="0.2">
      <c r="A396" s="12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2.75" customHeight="1" x14ac:dyDescent="0.2">
      <c r="A397" s="12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2.75" customHeight="1" x14ac:dyDescent="0.2">
      <c r="A398" s="12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2.75" customHeight="1" x14ac:dyDescent="0.2">
      <c r="A399" s="12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2.75" customHeight="1" x14ac:dyDescent="0.2">
      <c r="A400" s="12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2.75" customHeight="1" x14ac:dyDescent="0.2">
      <c r="A401" s="12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2.75" customHeight="1" x14ac:dyDescent="0.2">
      <c r="A402" s="12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2.75" customHeight="1" x14ac:dyDescent="0.2">
      <c r="A403" s="12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2.75" customHeight="1" x14ac:dyDescent="0.2">
      <c r="A404" s="12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2.75" customHeight="1" x14ac:dyDescent="0.2">
      <c r="A405" s="12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2.75" customHeight="1" x14ac:dyDescent="0.2">
      <c r="A406" s="12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2.75" customHeight="1" x14ac:dyDescent="0.2">
      <c r="A407" s="12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2.75" customHeight="1" x14ac:dyDescent="0.2">
      <c r="A408" s="12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2.75" customHeight="1" x14ac:dyDescent="0.2">
      <c r="A409" s="12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2.75" customHeight="1" x14ac:dyDescent="0.2">
      <c r="A410" s="12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2.75" customHeight="1" x14ac:dyDescent="0.2">
      <c r="A411" s="12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2.75" customHeight="1" x14ac:dyDescent="0.2">
      <c r="A412" s="12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2.75" customHeight="1" x14ac:dyDescent="0.2">
      <c r="A413" s="12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2.75" customHeight="1" x14ac:dyDescent="0.2">
      <c r="A414" s="12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2.75" customHeight="1" x14ac:dyDescent="0.2">
      <c r="A415" s="12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2.75" customHeight="1" x14ac:dyDescent="0.2">
      <c r="A416" s="12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2.75" customHeight="1" x14ac:dyDescent="0.2">
      <c r="A417" s="12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2.75" customHeight="1" x14ac:dyDescent="0.2">
      <c r="A418" s="12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2.75" customHeight="1" x14ac:dyDescent="0.2">
      <c r="A419" s="12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2.75" customHeight="1" x14ac:dyDescent="0.2">
      <c r="A420" s="12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2.75" customHeight="1" x14ac:dyDescent="0.2">
      <c r="A421" s="12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2.75" customHeight="1" x14ac:dyDescent="0.2">
      <c r="A422" s="12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2.75" customHeight="1" x14ac:dyDescent="0.2">
      <c r="A423" s="12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2.75" customHeight="1" x14ac:dyDescent="0.2">
      <c r="A424" s="12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2.75" customHeight="1" x14ac:dyDescent="0.2">
      <c r="A425" s="12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2.75" customHeight="1" x14ac:dyDescent="0.2">
      <c r="A426" s="12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2.75" customHeight="1" x14ac:dyDescent="0.2">
      <c r="A427" s="12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2.75" customHeight="1" x14ac:dyDescent="0.2">
      <c r="A428" s="12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2.75" customHeight="1" x14ac:dyDescent="0.2">
      <c r="A429" s="12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2.75" customHeight="1" x14ac:dyDescent="0.2">
      <c r="A430" s="12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2.75" customHeight="1" x14ac:dyDescent="0.2">
      <c r="A431" s="12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2.75" customHeight="1" x14ac:dyDescent="0.2">
      <c r="A432" s="12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2.75" customHeight="1" x14ac:dyDescent="0.2">
      <c r="A433" s="12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2.75" customHeight="1" x14ac:dyDescent="0.2">
      <c r="A434" s="12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2.75" customHeight="1" x14ac:dyDescent="0.2">
      <c r="A435" s="12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2.75" customHeight="1" x14ac:dyDescent="0.2">
      <c r="A436" s="12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2.75" customHeight="1" x14ac:dyDescent="0.2">
      <c r="A437" s="12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2.75" customHeight="1" x14ac:dyDescent="0.2">
      <c r="A438" s="12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2.75" customHeight="1" x14ac:dyDescent="0.2">
      <c r="A439" s="12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2.75" customHeight="1" x14ac:dyDescent="0.2">
      <c r="A440" s="12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2.75" customHeight="1" x14ac:dyDescent="0.2">
      <c r="A441" s="12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2.75" customHeight="1" x14ac:dyDescent="0.2">
      <c r="A442" s="12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2.75" customHeight="1" x14ac:dyDescent="0.2">
      <c r="A443" s="12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2.75" customHeight="1" x14ac:dyDescent="0.2">
      <c r="A444" s="12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2.75" customHeight="1" x14ac:dyDescent="0.2">
      <c r="A445" s="12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2.75" customHeight="1" x14ac:dyDescent="0.2">
      <c r="A446" s="12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2.75" customHeight="1" x14ac:dyDescent="0.2">
      <c r="A447" s="12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2.75" customHeight="1" x14ac:dyDescent="0.2">
      <c r="A448" s="12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2.75" customHeight="1" x14ac:dyDescent="0.2">
      <c r="A449" s="12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2.75" customHeight="1" x14ac:dyDescent="0.2">
      <c r="A450" s="12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2.75" customHeight="1" x14ac:dyDescent="0.2">
      <c r="A451" s="12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2.75" customHeight="1" x14ac:dyDescent="0.2">
      <c r="A452" s="12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2.75" customHeight="1" x14ac:dyDescent="0.2">
      <c r="A453" s="12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2.75" customHeight="1" x14ac:dyDescent="0.2">
      <c r="A454" s="12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2.75" customHeight="1" x14ac:dyDescent="0.2">
      <c r="A455" s="12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2.75" customHeight="1" x14ac:dyDescent="0.2">
      <c r="A456" s="12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2.75" customHeight="1" x14ac:dyDescent="0.2">
      <c r="A457" s="12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2.75" customHeight="1" x14ac:dyDescent="0.2">
      <c r="A458" s="12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2.75" customHeight="1" x14ac:dyDescent="0.2">
      <c r="A459" s="12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2.75" customHeight="1" x14ac:dyDescent="0.2">
      <c r="A460" s="12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2.75" customHeight="1" x14ac:dyDescent="0.2">
      <c r="A461" s="12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2.75" customHeight="1" x14ac:dyDescent="0.2">
      <c r="A462" s="12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2.75" customHeight="1" x14ac:dyDescent="0.2">
      <c r="A463" s="12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2.75" customHeight="1" x14ac:dyDescent="0.2">
      <c r="A464" s="12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2.75" customHeight="1" x14ac:dyDescent="0.2">
      <c r="A465" s="12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2.75" customHeight="1" x14ac:dyDescent="0.2">
      <c r="A466" s="12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2.75" customHeight="1" x14ac:dyDescent="0.2">
      <c r="A467" s="12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2.75" customHeight="1" x14ac:dyDescent="0.2">
      <c r="A468" s="12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2.75" customHeight="1" x14ac:dyDescent="0.2">
      <c r="A469" s="12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2.75" customHeight="1" x14ac:dyDescent="0.2">
      <c r="A470" s="12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2.75" customHeight="1" x14ac:dyDescent="0.2">
      <c r="A471" s="12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2.75" customHeight="1" x14ac:dyDescent="0.2">
      <c r="A472" s="12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2.75" customHeight="1" x14ac:dyDescent="0.2">
      <c r="A473" s="12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2.75" customHeight="1" x14ac:dyDescent="0.2">
      <c r="A474" s="12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2.75" customHeight="1" x14ac:dyDescent="0.2">
      <c r="A475" s="12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2.75" customHeight="1" x14ac:dyDescent="0.2">
      <c r="A476" s="12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2.75" customHeight="1" x14ac:dyDescent="0.2">
      <c r="A477" s="12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2.75" customHeight="1" x14ac:dyDescent="0.2">
      <c r="A478" s="12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2.75" customHeight="1" x14ac:dyDescent="0.2">
      <c r="A479" s="12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2.75" customHeight="1" x14ac:dyDescent="0.2">
      <c r="A480" s="12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2.75" customHeight="1" x14ac:dyDescent="0.2">
      <c r="A481" s="12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2.75" customHeight="1" x14ac:dyDescent="0.2">
      <c r="A482" s="12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2.75" customHeight="1" x14ac:dyDescent="0.2">
      <c r="A483" s="12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2.75" customHeight="1" x14ac:dyDescent="0.2">
      <c r="A484" s="12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2.75" customHeight="1" x14ac:dyDescent="0.2">
      <c r="A485" s="12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2.75" customHeight="1" x14ac:dyDescent="0.2">
      <c r="A486" s="12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2.75" customHeight="1" x14ac:dyDescent="0.2">
      <c r="A487" s="12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2.75" customHeight="1" x14ac:dyDescent="0.2">
      <c r="A488" s="12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2.75" customHeight="1" x14ac:dyDescent="0.2">
      <c r="A489" s="12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2.75" customHeight="1" x14ac:dyDescent="0.2">
      <c r="A490" s="12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2.75" customHeight="1" x14ac:dyDescent="0.2">
      <c r="A491" s="12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2.75" customHeight="1" x14ac:dyDescent="0.2">
      <c r="A492" s="12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2.75" customHeight="1" x14ac:dyDescent="0.2">
      <c r="A493" s="12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2.75" customHeight="1" x14ac:dyDescent="0.2">
      <c r="A494" s="12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2.75" customHeight="1" x14ac:dyDescent="0.2">
      <c r="A495" s="12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2.75" customHeight="1" x14ac:dyDescent="0.2">
      <c r="A496" s="12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2.75" customHeight="1" x14ac:dyDescent="0.2">
      <c r="A497" s="12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2.75" customHeight="1" x14ac:dyDescent="0.2">
      <c r="A498" s="12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2.75" customHeight="1" x14ac:dyDescent="0.2">
      <c r="A499" s="12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2.75" customHeight="1" x14ac:dyDescent="0.2">
      <c r="A500" s="12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2.75" customHeight="1" x14ac:dyDescent="0.2">
      <c r="A501" s="12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2.75" customHeight="1" x14ac:dyDescent="0.2">
      <c r="A502" s="12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2.75" customHeight="1" x14ac:dyDescent="0.2">
      <c r="A503" s="12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2.75" customHeight="1" x14ac:dyDescent="0.2">
      <c r="A504" s="12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2.75" customHeight="1" x14ac:dyDescent="0.2">
      <c r="A505" s="12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2.75" customHeight="1" x14ac:dyDescent="0.2">
      <c r="A506" s="12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2.75" customHeight="1" x14ac:dyDescent="0.2">
      <c r="A507" s="12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2.75" customHeight="1" x14ac:dyDescent="0.2">
      <c r="A508" s="12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2.75" customHeight="1" x14ac:dyDescent="0.2">
      <c r="A509" s="12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2.75" customHeight="1" x14ac:dyDescent="0.2">
      <c r="A510" s="12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2.75" customHeight="1" x14ac:dyDescent="0.2">
      <c r="A511" s="12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2.75" customHeight="1" x14ac:dyDescent="0.2">
      <c r="A512" s="12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2.75" customHeight="1" x14ac:dyDescent="0.2">
      <c r="A513" s="12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2.75" customHeight="1" x14ac:dyDescent="0.2">
      <c r="A514" s="12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2.75" customHeight="1" x14ac:dyDescent="0.2">
      <c r="A515" s="12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2.75" customHeight="1" x14ac:dyDescent="0.2">
      <c r="A516" s="12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2.75" customHeight="1" x14ac:dyDescent="0.2">
      <c r="A517" s="12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2.75" customHeight="1" x14ac:dyDescent="0.2">
      <c r="A518" s="12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2.75" customHeight="1" x14ac:dyDescent="0.2">
      <c r="A519" s="12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2.75" customHeight="1" x14ac:dyDescent="0.2">
      <c r="A520" s="12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2.75" customHeight="1" x14ac:dyDescent="0.2">
      <c r="A521" s="12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2.75" customHeight="1" x14ac:dyDescent="0.2">
      <c r="A522" s="12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2.75" customHeight="1" x14ac:dyDescent="0.2">
      <c r="A523" s="12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2.75" customHeight="1" x14ac:dyDescent="0.2">
      <c r="A524" s="12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2.75" customHeight="1" x14ac:dyDescent="0.2">
      <c r="A525" s="12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2.75" customHeight="1" x14ac:dyDescent="0.2">
      <c r="A526" s="12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2.75" customHeight="1" x14ac:dyDescent="0.2">
      <c r="A527" s="12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2.75" customHeight="1" x14ac:dyDescent="0.2">
      <c r="A528" s="12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2.75" customHeight="1" x14ac:dyDescent="0.2">
      <c r="A529" s="12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2.75" customHeight="1" x14ac:dyDescent="0.2">
      <c r="A530" s="12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2.75" customHeight="1" x14ac:dyDescent="0.2">
      <c r="A531" s="12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2.75" customHeight="1" x14ac:dyDescent="0.2">
      <c r="A532" s="12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2.75" customHeight="1" x14ac:dyDescent="0.2">
      <c r="A533" s="12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2.75" customHeight="1" x14ac:dyDescent="0.2">
      <c r="A534" s="12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2.75" customHeight="1" x14ac:dyDescent="0.2">
      <c r="A535" s="12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2.75" customHeight="1" x14ac:dyDescent="0.2">
      <c r="A536" s="12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2.75" customHeight="1" x14ac:dyDescent="0.2">
      <c r="A537" s="12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2.75" customHeight="1" x14ac:dyDescent="0.2">
      <c r="A538" s="12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2.75" customHeight="1" x14ac:dyDescent="0.2">
      <c r="A539" s="12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2.75" customHeight="1" x14ac:dyDescent="0.2">
      <c r="A540" s="12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2.75" customHeight="1" x14ac:dyDescent="0.2">
      <c r="A541" s="12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2.75" customHeight="1" x14ac:dyDescent="0.2">
      <c r="A542" s="12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2.75" customHeight="1" x14ac:dyDescent="0.2">
      <c r="A543" s="12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2.75" customHeight="1" x14ac:dyDescent="0.2">
      <c r="A544" s="12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2.75" customHeight="1" x14ac:dyDescent="0.2">
      <c r="A545" s="12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2.75" customHeight="1" x14ac:dyDescent="0.2">
      <c r="A546" s="12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2.75" customHeight="1" x14ac:dyDescent="0.2">
      <c r="A547" s="12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2.75" customHeight="1" x14ac:dyDescent="0.2">
      <c r="A548" s="12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2.75" customHeight="1" x14ac:dyDescent="0.2">
      <c r="A549" s="12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2.75" customHeight="1" x14ac:dyDescent="0.2">
      <c r="A550" s="12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2.75" customHeight="1" x14ac:dyDescent="0.2">
      <c r="A551" s="12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2.75" customHeight="1" x14ac:dyDescent="0.2">
      <c r="A552" s="12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2.75" customHeight="1" x14ac:dyDescent="0.2">
      <c r="A553" s="12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2.75" customHeight="1" x14ac:dyDescent="0.2">
      <c r="A554" s="12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2.75" customHeight="1" x14ac:dyDescent="0.2">
      <c r="A555" s="12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2.75" customHeight="1" x14ac:dyDescent="0.2">
      <c r="A556" s="12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2.75" customHeight="1" x14ac:dyDescent="0.2">
      <c r="A557" s="12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2.75" customHeight="1" x14ac:dyDescent="0.2">
      <c r="A558" s="12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2.75" customHeight="1" x14ac:dyDescent="0.2">
      <c r="A559" s="12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2.75" customHeight="1" x14ac:dyDescent="0.2">
      <c r="A560" s="12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2.75" customHeight="1" x14ac:dyDescent="0.2">
      <c r="A561" s="12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2.75" customHeight="1" x14ac:dyDescent="0.2">
      <c r="A562" s="12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2.75" customHeight="1" x14ac:dyDescent="0.2">
      <c r="A563" s="12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2.75" customHeight="1" x14ac:dyDescent="0.2">
      <c r="A564" s="12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2.75" customHeight="1" x14ac:dyDescent="0.2">
      <c r="A565" s="12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2.75" customHeight="1" x14ac:dyDescent="0.2">
      <c r="A566" s="12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2.75" customHeight="1" x14ac:dyDescent="0.2">
      <c r="A567" s="12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2.75" customHeight="1" x14ac:dyDescent="0.2">
      <c r="A568" s="12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2.75" customHeight="1" x14ac:dyDescent="0.2">
      <c r="A569" s="12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2.75" customHeight="1" x14ac:dyDescent="0.2">
      <c r="A570" s="12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2.75" customHeight="1" x14ac:dyDescent="0.2">
      <c r="A571" s="12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2.75" customHeight="1" x14ac:dyDescent="0.2">
      <c r="A572" s="12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2.75" customHeight="1" x14ac:dyDescent="0.2">
      <c r="A573" s="12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2.75" customHeight="1" x14ac:dyDescent="0.2">
      <c r="A574" s="12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2.75" customHeight="1" x14ac:dyDescent="0.2">
      <c r="A575" s="12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2.75" customHeight="1" x14ac:dyDescent="0.2">
      <c r="A576" s="12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2.75" customHeight="1" x14ac:dyDescent="0.2">
      <c r="A577" s="12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2.75" customHeight="1" x14ac:dyDescent="0.2">
      <c r="A578" s="12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2.75" customHeight="1" x14ac:dyDescent="0.2">
      <c r="A579" s="12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2.75" customHeight="1" x14ac:dyDescent="0.2">
      <c r="A580" s="12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2.75" customHeight="1" x14ac:dyDescent="0.2">
      <c r="A581" s="12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2.75" customHeight="1" x14ac:dyDescent="0.2">
      <c r="A582" s="12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2.75" customHeight="1" x14ac:dyDescent="0.2">
      <c r="A583" s="12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2.75" customHeight="1" x14ac:dyDescent="0.2">
      <c r="A584" s="12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2.75" customHeight="1" x14ac:dyDescent="0.2">
      <c r="A585" s="12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2.75" customHeight="1" x14ac:dyDescent="0.2">
      <c r="A586" s="12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2.75" customHeight="1" x14ac:dyDescent="0.2">
      <c r="A587" s="12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2.75" customHeight="1" x14ac:dyDescent="0.2">
      <c r="A588" s="12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2.75" customHeight="1" x14ac:dyDescent="0.2">
      <c r="A589" s="12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2.75" customHeight="1" x14ac:dyDescent="0.2">
      <c r="A590" s="12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2.75" customHeight="1" x14ac:dyDescent="0.2">
      <c r="A591" s="12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2.75" customHeight="1" x14ac:dyDescent="0.2">
      <c r="A592" s="12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2.75" customHeight="1" x14ac:dyDescent="0.2">
      <c r="A593" s="12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2.75" customHeight="1" x14ac:dyDescent="0.2">
      <c r="A594" s="12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2.75" customHeight="1" x14ac:dyDescent="0.2">
      <c r="A595" s="12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2.75" customHeight="1" x14ac:dyDescent="0.2">
      <c r="A596" s="12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2.75" customHeight="1" x14ac:dyDescent="0.2">
      <c r="A597" s="12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2.75" customHeight="1" x14ac:dyDescent="0.2">
      <c r="A598" s="12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2.75" customHeight="1" x14ac:dyDescent="0.2">
      <c r="A599" s="12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2.75" customHeight="1" x14ac:dyDescent="0.2">
      <c r="A600" s="12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2.75" customHeight="1" x14ac:dyDescent="0.2">
      <c r="A601" s="12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2.75" customHeight="1" x14ac:dyDescent="0.2">
      <c r="A602" s="12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2.75" customHeight="1" x14ac:dyDescent="0.2">
      <c r="A603" s="12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2.75" customHeight="1" x14ac:dyDescent="0.2">
      <c r="A604" s="12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2.75" customHeight="1" x14ac:dyDescent="0.2">
      <c r="A605" s="12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2.75" customHeight="1" x14ac:dyDescent="0.2">
      <c r="A606" s="12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2.75" customHeight="1" x14ac:dyDescent="0.2">
      <c r="A607" s="12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2.75" customHeight="1" x14ac:dyDescent="0.2">
      <c r="A608" s="12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2.75" customHeight="1" x14ac:dyDescent="0.2">
      <c r="A609" s="12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2.75" customHeight="1" x14ac:dyDescent="0.2">
      <c r="A610" s="12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2.75" customHeight="1" x14ac:dyDescent="0.2">
      <c r="A611" s="12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2.75" customHeight="1" x14ac:dyDescent="0.2">
      <c r="A612" s="12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2.75" customHeight="1" x14ac:dyDescent="0.2">
      <c r="A613" s="12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2.75" customHeight="1" x14ac:dyDescent="0.2">
      <c r="A614" s="12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2.75" customHeight="1" x14ac:dyDescent="0.2">
      <c r="A615" s="12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2.75" customHeight="1" x14ac:dyDescent="0.2">
      <c r="A616" s="12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2.75" customHeight="1" x14ac:dyDescent="0.2">
      <c r="A617" s="12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2.75" customHeight="1" x14ac:dyDescent="0.2">
      <c r="A618" s="12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2.75" customHeight="1" x14ac:dyDescent="0.2">
      <c r="A619" s="12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2.75" customHeight="1" x14ac:dyDescent="0.2">
      <c r="A620" s="12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2.75" customHeight="1" x14ac:dyDescent="0.2">
      <c r="A621" s="12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2.75" customHeight="1" x14ac:dyDescent="0.2">
      <c r="A622" s="12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2.75" customHeight="1" x14ac:dyDescent="0.2">
      <c r="A623" s="12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2.75" customHeight="1" x14ac:dyDescent="0.2">
      <c r="A624" s="12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2.75" customHeight="1" x14ac:dyDescent="0.2">
      <c r="A625" s="12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2.75" customHeight="1" x14ac:dyDescent="0.2">
      <c r="A626" s="12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2.75" customHeight="1" x14ac:dyDescent="0.2">
      <c r="A627" s="12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2.75" customHeight="1" x14ac:dyDescent="0.2">
      <c r="A628" s="12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2.75" customHeight="1" x14ac:dyDescent="0.2">
      <c r="A629" s="12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2.75" customHeight="1" x14ac:dyDescent="0.2">
      <c r="A630" s="12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2.75" customHeight="1" x14ac:dyDescent="0.2">
      <c r="A631" s="12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2.75" customHeight="1" x14ac:dyDescent="0.2">
      <c r="A632" s="12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2.75" customHeight="1" x14ac:dyDescent="0.2">
      <c r="A633" s="12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2.75" customHeight="1" x14ac:dyDescent="0.2">
      <c r="A634" s="12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2.75" customHeight="1" x14ac:dyDescent="0.2">
      <c r="A635" s="12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2.75" customHeight="1" x14ac:dyDescent="0.2">
      <c r="A636" s="12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2.75" customHeight="1" x14ac:dyDescent="0.2">
      <c r="A637" s="12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2.75" customHeight="1" x14ac:dyDescent="0.2">
      <c r="A638" s="12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2.75" customHeight="1" x14ac:dyDescent="0.2">
      <c r="A639" s="12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2.75" customHeight="1" x14ac:dyDescent="0.2">
      <c r="A640" s="12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2.75" customHeight="1" x14ac:dyDescent="0.2">
      <c r="A641" s="12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2.75" customHeight="1" x14ac:dyDescent="0.2">
      <c r="A642" s="12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2.75" customHeight="1" x14ac:dyDescent="0.2">
      <c r="A643" s="12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2.75" customHeight="1" x14ac:dyDescent="0.2">
      <c r="A644" s="12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2.75" customHeight="1" x14ac:dyDescent="0.2">
      <c r="A645" s="12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2.75" customHeight="1" x14ac:dyDescent="0.2">
      <c r="A646" s="12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2.75" customHeight="1" x14ac:dyDescent="0.2">
      <c r="A647" s="12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2.75" customHeight="1" x14ac:dyDescent="0.2">
      <c r="A648" s="12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2.75" customHeight="1" x14ac:dyDescent="0.2">
      <c r="A649" s="12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2.75" customHeight="1" x14ac:dyDescent="0.2">
      <c r="A650" s="12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2.75" customHeight="1" x14ac:dyDescent="0.2">
      <c r="A651" s="12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2.75" customHeight="1" x14ac:dyDescent="0.2">
      <c r="A652" s="12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2.75" customHeight="1" x14ac:dyDescent="0.2">
      <c r="A653" s="12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2.75" customHeight="1" x14ac:dyDescent="0.2">
      <c r="A654" s="12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2.75" customHeight="1" x14ac:dyDescent="0.2">
      <c r="A655" s="12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2.75" customHeight="1" x14ac:dyDescent="0.2">
      <c r="A656" s="12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2.75" customHeight="1" x14ac:dyDescent="0.2">
      <c r="A657" s="12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2.75" customHeight="1" x14ac:dyDescent="0.2">
      <c r="A658" s="12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2.75" customHeight="1" x14ac:dyDescent="0.2">
      <c r="A659" s="12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2.75" customHeight="1" x14ac:dyDescent="0.2">
      <c r="A660" s="12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2.75" customHeight="1" x14ac:dyDescent="0.2">
      <c r="A661" s="12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2.75" customHeight="1" x14ac:dyDescent="0.2">
      <c r="A662" s="12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2.75" customHeight="1" x14ac:dyDescent="0.2">
      <c r="A663" s="12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2.75" customHeight="1" x14ac:dyDescent="0.2">
      <c r="A664" s="12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2.75" customHeight="1" x14ac:dyDescent="0.2">
      <c r="A665" s="12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2.75" customHeight="1" x14ac:dyDescent="0.2">
      <c r="A666" s="12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2.75" customHeight="1" x14ac:dyDescent="0.2">
      <c r="A667" s="12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2.75" customHeight="1" x14ac:dyDescent="0.2">
      <c r="A668" s="12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2.75" customHeight="1" x14ac:dyDescent="0.2">
      <c r="A669" s="12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2.75" customHeight="1" x14ac:dyDescent="0.2">
      <c r="A670" s="12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2.75" customHeight="1" x14ac:dyDescent="0.2">
      <c r="A671" s="12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2.75" customHeight="1" x14ac:dyDescent="0.2">
      <c r="A672" s="12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2.75" customHeight="1" x14ac:dyDescent="0.2">
      <c r="A673" s="12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2.75" customHeight="1" x14ac:dyDescent="0.2">
      <c r="A674" s="12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2.75" customHeight="1" x14ac:dyDescent="0.2">
      <c r="A675" s="12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2.75" customHeight="1" x14ac:dyDescent="0.2">
      <c r="A676" s="12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2.75" customHeight="1" x14ac:dyDescent="0.2">
      <c r="A677" s="12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2.75" customHeight="1" x14ac:dyDescent="0.2">
      <c r="A678" s="12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2.75" customHeight="1" x14ac:dyDescent="0.2">
      <c r="A679" s="12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2.75" customHeight="1" x14ac:dyDescent="0.2">
      <c r="A680" s="12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2.75" customHeight="1" x14ac:dyDescent="0.2">
      <c r="A681" s="12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2.75" customHeight="1" x14ac:dyDescent="0.2">
      <c r="A682" s="12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2.75" customHeight="1" x14ac:dyDescent="0.2">
      <c r="A683" s="12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2.75" customHeight="1" x14ac:dyDescent="0.2">
      <c r="A684" s="12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2.75" customHeight="1" x14ac:dyDescent="0.2">
      <c r="A685" s="12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2.75" customHeight="1" x14ac:dyDescent="0.2">
      <c r="A686" s="12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2.75" customHeight="1" x14ac:dyDescent="0.2">
      <c r="A687" s="12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2.75" customHeight="1" x14ac:dyDescent="0.2">
      <c r="A688" s="12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2.75" customHeight="1" x14ac:dyDescent="0.2">
      <c r="A689" s="12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2.75" customHeight="1" x14ac:dyDescent="0.2">
      <c r="A690" s="12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2.75" customHeight="1" x14ac:dyDescent="0.2">
      <c r="A691" s="12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2.75" customHeight="1" x14ac:dyDescent="0.2">
      <c r="A692" s="12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2.75" customHeight="1" x14ac:dyDescent="0.2">
      <c r="A693" s="12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2.75" customHeight="1" x14ac:dyDescent="0.2">
      <c r="A694" s="12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2.75" customHeight="1" x14ac:dyDescent="0.2">
      <c r="A695" s="12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2.75" customHeight="1" x14ac:dyDescent="0.2">
      <c r="A696" s="12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2.75" customHeight="1" x14ac:dyDescent="0.2">
      <c r="A697" s="12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2.75" customHeight="1" x14ac:dyDescent="0.2">
      <c r="A698" s="12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2.75" customHeight="1" x14ac:dyDescent="0.2">
      <c r="A699" s="12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2.75" customHeight="1" x14ac:dyDescent="0.2">
      <c r="A700" s="12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2.75" customHeight="1" x14ac:dyDescent="0.2">
      <c r="A701" s="12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2.75" customHeight="1" x14ac:dyDescent="0.2">
      <c r="A702" s="12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2.75" customHeight="1" x14ac:dyDescent="0.2">
      <c r="A703" s="12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2.75" customHeight="1" x14ac:dyDescent="0.2">
      <c r="A704" s="12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2.75" customHeight="1" x14ac:dyDescent="0.2">
      <c r="A705" s="12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2.75" customHeight="1" x14ac:dyDescent="0.2">
      <c r="A706" s="12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2.75" customHeight="1" x14ac:dyDescent="0.2">
      <c r="A707" s="12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2.75" customHeight="1" x14ac:dyDescent="0.2">
      <c r="A708" s="12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2.75" customHeight="1" x14ac:dyDescent="0.2">
      <c r="A709" s="12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2.75" customHeight="1" x14ac:dyDescent="0.2">
      <c r="A710" s="12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2.75" customHeight="1" x14ac:dyDescent="0.2">
      <c r="A711" s="12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2.75" customHeight="1" x14ac:dyDescent="0.2">
      <c r="A712" s="12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2.75" customHeight="1" x14ac:dyDescent="0.2">
      <c r="A713" s="12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2.75" customHeight="1" x14ac:dyDescent="0.2">
      <c r="A714" s="12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2.75" customHeight="1" x14ac:dyDescent="0.2">
      <c r="A715" s="12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2.75" customHeight="1" x14ac:dyDescent="0.2">
      <c r="A716" s="12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2.75" customHeight="1" x14ac:dyDescent="0.2">
      <c r="A717" s="12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2.75" customHeight="1" x14ac:dyDescent="0.2">
      <c r="A718" s="12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2.75" customHeight="1" x14ac:dyDescent="0.2">
      <c r="A719" s="12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2.75" customHeight="1" x14ac:dyDescent="0.2">
      <c r="A720" s="12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2.75" customHeight="1" x14ac:dyDescent="0.2">
      <c r="A721" s="12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2.75" customHeight="1" x14ac:dyDescent="0.2">
      <c r="A722" s="12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2.75" customHeight="1" x14ac:dyDescent="0.2">
      <c r="A723" s="12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2.75" customHeight="1" x14ac:dyDescent="0.2">
      <c r="A724" s="12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2.75" customHeight="1" x14ac:dyDescent="0.2">
      <c r="A725" s="12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2.75" customHeight="1" x14ac:dyDescent="0.2">
      <c r="A726" s="12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2.75" customHeight="1" x14ac:dyDescent="0.2">
      <c r="A727" s="12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2.75" customHeight="1" x14ac:dyDescent="0.2">
      <c r="A728" s="12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2.75" customHeight="1" x14ac:dyDescent="0.2">
      <c r="A729" s="12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2.75" customHeight="1" x14ac:dyDescent="0.2">
      <c r="A730" s="12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2.75" customHeight="1" x14ac:dyDescent="0.2">
      <c r="A731" s="12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2.75" customHeight="1" x14ac:dyDescent="0.2">
      <c r="A732" s="12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2.75" customHeight="1" x14ac:dyDescent="0.2">
      <c r="A733" s="12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2.75" customHeight="1" x14ac:dyDescent="0.2">
      <c r="A734" s="12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2.75" customHeight="1" x14ac:dyDescent="0.2">
      <c r="A735" s="12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2.75" customHeight="1" x14ac:dyDescent="0.2">
      <c r="A736" s="12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2.75" customHeight="1" x14ac:dyDescent="0.2">
      <c r="A737" s="12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2.75" customHeight="1" x14ac:dyDescent="0.2">
      <c r="A738" s="12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2.75" customHeight="1" x14ac:dyDescent="0.2">
      <c r="A739" s="12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2.75" customHeight="1" x14ac:dyDescent="0.2">
      <c r="A740" s="12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2.75" customHeight="1" x14ac:dyDescent="0.2">
      <c r="A741" s="12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2.75" customHeight="1" x14ac:dyDescent="0.2">
      <c r="A742" s="12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2.75" customHeight="1" x14ac:dyDescent="0.2">
      <c r="A743" s="12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2.75" customHeight="1" x14ac:dyDescent="0.2">
      <c r="A744" s="12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2.75" customHeight="1" x14ac:dyDescent="0.2">
      <c r="A745" s="12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2.75" customHeight="1" x14ac:dyDescent="0.2">
      <c r="A746" s="12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2.75" customHeight="1" x14ac:dyDescent="0.2">
      <c r="A747" s="12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2.75" customHeight="1" x14ac:dyDescent="0.2">
      <c r="A748" s="12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2.75" customHeight="1" x14ac:dyDescent="0.2">
      <c r="A749" s="12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2.75" customHeight="1" x14ac:dyDescent="0.2">
      <c r="A750" s="12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2.75" customHeight="1" x14ac:dyDescent="0.2">
      <c r="A751" s="12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2.75" customHeight="1" x14ac:dyDescent="0.2">
      <c r="A752" s="12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2.75" customHeight="1" x14ac:dyDescent="0.2">
      <c r="A753" s="12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2.75" customHeight="1" x14ac:dyDescent="0.2">
      <c r="A754" s="12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2.75" customHeight="1" x14ac:dyDescent="0.2">
      <c r="A755" s="12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2.75" customHeight="1" x14ac:dyDescent="0.2">
      <c r="A756" s="12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2.75" customHeight="1" x14ac:dyDescent="0.2">
      <c r="A757" s="12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2.75" customHeight="1" x14ac:dyDescent="0.2">
      <c r="A758" s="12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2.75" customHeight="1" x14ac:dyDescent="0.2">
      <c r="A759" s="12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2.75" customHeight="1" x14ac:dyDescent="0.2">
      <c r="A760" s="12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2.75" customHeight="1" x14ac:dyDescent="0.2">
      <c r="A761" s="12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2.75" customHeight="1" x14ac:dyDescent="0.2">
      <c r="A762" s="12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2.75" customHeight="1" x14ac:dyDescent="0.2">
      <c r="A763" s="12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2.75" customHeight="1" x14ac:dyDescent="0.2">
      <c r="A764" s="12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2.75" customHeight="1" x14ac:dyDescent="0.2">
      <c r="A765" s="12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2.75" customHeight="1" x14ac:dyDescent="0.2">
      <c r="A766" s="12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2.75" customHeight="1" x14ac:dyDescent="0.2">
      <c r="A767" s="12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2.75" customHeight="1" x14ac:dyDescent="0.2">
      <c r="A768" s="12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2.75" customHeight="1" x14ac:dyDescent="0.2">
      <c r="A769" s="12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2.75" customHeight="1" x14ac:dyDescent="0.2">
      <c r="A770" s="12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2.75" customHeight="1" x14ac:dyDescent="0.2">
      <c r="A771" s="12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2.75" customHeight="1" x14ac:dyDescent="0.2">
      <c r="A772" s="12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2.75" customHeight="1" x14ac:dyDescent="0.2">
      <c r="A773" s="12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2.75" customHeight="1" x14ac:dyDescent="0.2">
      <c r="A774" s="12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2.75" customHeight="1" x14ac:dyDescent="0.2">
      <c r="A775" s="12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2.75" customHeight="1" x14ac:dyDescent="0.2">
      <c r="A776" s="12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2.75" customHeight="1" x14ac:dyDescent="0.2">
      <c r="A777" s="12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2.75" customHeight="1" x14ac:dyDescent="0.2">
      <c r="A778" s="12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2.75" customHeight="1" x14ac:dyDescent="0.2">
      <c r="A779" s="12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2.75" customHeight="1" x14ac:dyDescent="0.2">
      <c r="A780" s="12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2.75" customHeight="1" x14ac:dyDescent="0.2">
      <c r="A781" s="12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2.75" customHeight="1" x14ac:dyDescent="0.2">
      <c r="A782" s="12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2.75" customHeight="1" x14ac:dyDescent="0.2">
      <c r="A783" s="12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2.75" customHeight="1" x14ac:dyDescent="0.2">
      <c r="A784" s="12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2.75" customHeight="1" x14ac:dyDescent="0.2">
      <c r="A785" s="12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2.75" customHeight="1" x14ac:dyDescent="0.2">
      <c r="A786" s="12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2.75" customHeight="1" x14ac:dyDescent="0.2">
      <c r="A787" s="12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2.75" customHeight="1" x14ac:dyDescent="0.2">
      <c r="A788" s="12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2.75" customHeight="1" x14ac:dyDescent="0.2">
      <c r="A789" s="12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2.75" customHeight="1" x14ac:dyDescent="0.2">
      <c r="A790" s="12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2.75" customHeight="1" x14ac:dyDescent="0.2">
      <c r="A791" s="12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2.75" customHeight="1" x14ac:dyDescent="0.2">
      <c r="A792" s="12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2.75" customHeight="1" x14ac:dyDescent="0.2">
      <c r="A793" s="12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2.75" customHeight="1" x14ac:dyDescent="0.2">
      <c r="A794" s="12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2.75" customHeight="1" x14ac:dyDescent="0.2">
      <c r="A795" s="12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2.75" customHeight="1" x14ac:dyDescent="0.2">
      <c r="A796" s="12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2.75" customHeight="1" x14ac:dyDescent="0.2">
      <c r="A797" s="12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2.75" customHeight="1" x14ac:dyDescent="0.2">
      <c r="A798" s="12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2.75" customHeight="1" x14ac:dyDescent="0.2">
      <c r="A799" s="12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2.75" customHeight="1" x14ac:dyDescent="0.2">
      <c r="A800" s="12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2.75" customHeight="1" x14ac:dyDescent="0.2">
      <c r="A801" s="12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2.75" customHeight="1" x14ac:dyDescent="0.2">
      <c r="A802" s="12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2.75" customHeight="1" x14ac:dyDescent="0.2">
      <c r="A803" s="12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2.75" customHeight="1" x14ac:dyDescent="0.2">
      <c r="A804" s="12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2.75" customHeight="1" x14ac:dyDescent="0.2">
      <c r="A805" s="12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2.75" customHeight="1" x14ac:dyDescent="0.2">
      <c r="A806" s="12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2.75" customHeight="1" x14ac:dyDescent="0.2">
      <c r="A807" s="12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2.75" customHeight="1" x14ac:dyDescent="0.2">
      <c r="A808" s="12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2.75" customHeight="1" x14ac:dyDescent="0.2">
      <c r="A809" s="12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2.75" customHeight="1" x14ac:dyDescent="0.2">
      <c r="A810" s="12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2.75" customHeight="1" x14ac:dyDescent="0.2">
      <c r="A811" s="12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2.75" customHeight="1" x14ac:dyDescent="0.2">
      <c r="A812" s="12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2.75" customHeight="1" x14ac:dyDescent="0.2">
      <c r="A813" s="12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2.75" customHeight="1" x14ac:dyDescent="0.2">
      <c r="A814" s="12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2.75" customHeight="1" x14ac:dyDescent="0.2">
      <c r="A815" s="12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2.75" customHeight="1" x14ac:dyDescent="0.2">
      <c r="A816" s="12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2.75" customHeight="1" x14ac:dyDescent="0.2">
      <c r="A817" s="12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2.75" customHeight="1" x14ac:dyDescent="0.2">
      <c r="A818" s="12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2.75" customHeight="1" x14ac:dyDescent="0.2">
      <c r="A819" s="12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2.75" customHeight="1" x14ac:dyDescent="0.2">
      <c r="A820" s="12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2.75" customHeight="1" x14ac:dyDescent="0.2">
      <c r="A821" s="12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2.75" customHeight="1" x14ac:dyDescent="0.2">
      <c r="A822" s="12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2.75" customHeight="1" x14ac:dyDescent="0.2">
      <c r="A823" s="12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2.75" customHeight="1" x14ac:dyDescent="0.2">
      <c r="A824" s="12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2.75" customHeight="1" x14ac:dyDescent="0.2">
      <c r="A825" s="12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2.75" customHeight="1" x14ac:dyDescent="0.2">
      <c r="A826" s="12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2.75" customHeight="1" x14ac:dyDescent="0.2">
      <c r="A827" s="12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2.75" customHeight="1" x14ac:dyDescent="0.2">
      <c r="A828" s="12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2.75" customHeight="1" x14ac:dyDescent="0.2">
      <c r="A829" s="12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2.75" customHeight="1" x14ac:dyDescent="0.2">
      <c r="A830" s="12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2.75" customHeight="1" x14ac:dyDescent="0.2">
      <c r="A831" s="12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2.75" customHeight="1" x14ac:dyDescent="0.2">
      <c r="A832" s="12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2.75" customHeight="1" x14ac:dyDescent="0.2">
      <c r="A833" s="12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2.75" customHeight="1" x14ac:dyDescent="0.2">
      <c r="A834" s="12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2.75" customHeight="1" x14ac:dyDescent="0.2">
      <c r="A835" s="12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2.75" customHeight="1" x14ac:dyDescent="0.2">
      <c r="A836" s="12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2.75" customHeight="1" x14ac:dyDescent="0.2">
      <c r="A837" s="12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2.75" customHeight="1" x14ac:dyDescent="0.2">
      <c r="A838" s="12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2.75" customHeight="1" x14ac:dyDescent="0.2">
      <c r="A839" s="12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2.75" customHeight="1" x14ac:dyDescent="0.2">
      <c r="A840" s="12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2.75" customHeight="1" x14ac:dyDescent="0.2">
      <c r="A841" s="12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2.75" customHeight="1" x14ac:dyDescent="0.2">
      <c r="A842" s="12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2.75" customHeight="1" x14ac:dyDescent="0.2">
      <c r="A843" s="12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2.75" customHeight="1" x14ac:dyDescent="0.2">
      <c r="A844" s="12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2.75" customHeight="1" x14ac:dyDescent="0.2">
      <c r="A845" s="12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2.75" customHeight="1" x14ac:dyDescent="0.2">
      <c r="A846" s="12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2.75" customHeight="1" x14ac:dyDescent="0.2">
      <c r="A847" s="12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2.75" customHeight="1" x14ac:dyDescent="0.2">
      <c r="A848" s="12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2.75" customHeight="1" x14ac:dyDescent="0.2">
      <c r="A849" s="12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2.75" customHeight="1" x14ac:dyDescent="0.2">
      <c r="A850" s="12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2.75" customHeight="1" x14ac:dyDescent="0.2">
      <c r="A851" s="12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2.75" customHeight="1" x14ac:dyDescent="0.2">
      <c r="A852" s="12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2.75" customHeight="1" x14ac:dyDescent="0.2">
      <c r="A853" s="12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2.75" customHeight="1" x14ac:dyDescent="0.2">
      <c r="A854" s="12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2.75" customHeight="1" x14ac:dyDescent="0.2">
      <c r="A855" s="12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2.75" customHeight="1" x14ac:dyDescent="0.2">
      <c r="A856" s="12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2.75" customHeight="1" x14ac:dyDescent="0.2">
      <c r="A857" s="12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2.75" customHeight="1" x14ac:dyDescent="0.2">
      <c r="A858" s="12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2.75" customHeight="1" x14ac:dyDescent="0.2">
      <c r="A859" s="12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2.75" customHeight="1" x14ac:dyDescent="0.2">
      <c r="A860" s="12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2.75" customHeight="1" x14ac:dyDescent="0.2">
      <c r="A861" s="12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2.75" customHeight="1" x14ac:dyDescent="0.2">
      <c r="A862" s="12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2.75" customHeight="1" x14ac:dyDescent="0.2">
      <c r="A863" s="12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2.75" customHeight="1" x14ac:dyDescent="0.2">
      <c r="A864" s="12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2.75" customHeight="1" x14ac:dyDescent="0.2">
      <c r="A865" s="12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2.75" customHeight="1" x14ac:dyDescent="0.2">
      <c r="A866" s="12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2.75" customHeight="1" x14ac:dyDescent="0.2">
      <c r="A867" s="12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2.75" customHeight="1" x14ac:dyDescent="0.2">
      <c r="A868" s="12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2.75" customHeight="1" x14ac:dyDescent="0.2">
      <c r="A869" s="12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2.75" customHeight="1" x14ac:dyDescent="0.2">
      <c r="A870" s="12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2.75" customHeight="1" x14ac:dyDescent="0.2">
      <c r="A871" s="12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2.75" customHeight="1" x14ac:dyDescent="0.2">
      <c r="A872" s="12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2.75" customHeight="1" x14ac:dyDescent="0.2">
      <c r="A873" s="12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2.75" customHeight="1" x14ac:dyDescent="0.2">
      <c r="A874" s="12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2.75" customHeight="1" x14ac:dyDescent="0.2">
      <c r="A875" s="12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2.75" customHeight="1" x14ac:dyDescent="0.2">
      <c r="A876" s="12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2.75" customHeight="1" x14ac:dyDescent="0.2">
      <c r="A877" s="12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2.75" customHeight="1" x14ac:dyDescent="0.2">
      <c r="A878" s="12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2.75" customHeight="1" x14ac:dyDescent="0.2">
      <c r="A879" s="12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2.75" customHeight="1" x14ac:dyDescent="0.2">
      <c r="A880" s="12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2.75" customHeight="1" x14ac:dyDescent="0.2">
      <c r="A881" s="12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2.75" customHeight="1" x14ac:dyDescent="0.2">
      <c r="A882" s="12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2.75" customHeight="1" x14ac:dyDescent="0.2">
      <c r="A883" s="12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2.75" customHeight="1" x14ac:dyDescent="0.2">
      <c r="A884" s="12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2.75" customHeight="1" x14ac:dyDescent="0.2">
      <c r="A885" s="12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2.75" customHeight="1" x14ac:dyDescent="0.2">
      <c r="A886" s="12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2.75" customHeight="1" x14ac:dyDescent="0.2">
      <c r="A887" s="12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2.75" customHeight="1" x14ac:dyDescent="0.2">
      <c r="A888" s="12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2.75" customHeight="1" x14ac:dyDescent="0.2">
      <c r="A889" s="12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2.75" customHeight="1" x14ac:dyDescent="0.2">
      <c r="A890" s="12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2.75" customHeight="1" x14ac:dyDescent="0.2">
      <c r="A891" s="12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2.75" customHeight="1" x14ac:dyDescent="0.2">
      <c r="A892" s="12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2.75" customHeight="1" x14ac:dyDescent="0.2">
      <c r="A893" s="12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2.75" customHeight="1" x14ac:dyDescent="0.2">
      <c r="A894" s="12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2.75" customHeight="1" x14ac:dyDescent="0.2">
      <c r="A895" s="12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2.75" customHeight="1" x14ac:dyDescent="0.2">
      <c r="A896" s="12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2.75" customHeight="1" x14ac:dyDescent="0.2">
      <c r="A897" s="12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2.75" customHeight="1" x14ac:dyDescent="0.2">
      <c r="A898" s="12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2.75" customHeight="1" x14ac:dyDescent="0.2">
      <c r="A899" s="12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2.75" customHeight="1" x14ac:dyDescent="0.2">
      <c r="A900" s="12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2.75" customHeight="1" x14ac:dyDescent="0.2">
      <c r="A901" s="12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2.75" customHeight="1" x14ac:dyDescent="0.2">
      <c r="A902" s="12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2.75" customHeight="1" x14ac:dyDescent="0.2">
      <c r="A903" s="12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2.75" customHeight="1" x14ac:dyDescent="0.2">
      <c r="A904" s="12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2.75" customHeight="1" x14ac:dyDescent="0.2">
      <c r="A905" s="12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2.75" customHeight="1" x14ac:dyDescent="0.2">
      <c r="A906" s="12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2.75" customHeight="1" x14ac:dyDescent="0.2">
      <c r="A907" s="12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2.75" customHeight="1" x14ac:dyDescent="0.2">
      <c r="A908" s="12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2.75" customHeight="1" x14ac:dyDescent="0.2">
      <c r="A909" s="12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2.75" customHeight="1" x14ac:dyDescent="0.2">
      <c r="A910" s="12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2.75" customHeight="1" x14ac:dyDescent="0.2">
      <c r="A911" s="12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2.75" customHeight="1" x14ac:dyDescent="0.2">
      <c r="A912" s="12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2.75" customHeight="1" x14ac:dyDescent="0.2">
      <c r="A913" s="12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2.75" customHeight="1" x14ac:dyDescent="0.2">
      <c r="A914" s="12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2.75" customHeight="1" x14ac:dyDescent="0.2">
      <c r="A915" s="12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2.75" customHeight="1" x14ac:dyDescent="0.2">
      <c r="A916" s="12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2.75" customHeight="1" x14ac:dyDescent="0.2">
      <c r="A917" s="12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2.75" customHeight="1" x14ac:dyDescent="0.2">
      <c r="A918" s="12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2.75" customHeight="1" x14ac:dyDescent="0.2">
      <c r="A919" s="12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2.75" customHeight="1" x14ac:dyDescent="0.2">
      <c r="A920" s="12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2.75" customHeight="1" x14ac:dyDescent="0.2">
      <c r="A921" s="12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2.75" customHeight="1" x14ac:dyDescent="0.2">
      <c r="A922" s="12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2.75" customHeight="1" x14ac:dyDescent="0.2">
      <c r="A923" s="12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2.75" customHeight="1" x14ac:dyDescent="0.2">
      <c r="A924" s="12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2.75" customHeight="1" x14ac:dyDescent="0.2">
      <c r="A925" s="12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2.75" customHeight="1" x14ac:dyDescent="0.2">
      <c r="A926" s="12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2.75" customHeight="1" x14ac:dyDescent="0.2">
      <c r="A927" s="12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2.75" customHeight="1" x14ac:dyDescent="0.2">
      <c r="A928" s="12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2.75" customHeight="1" x14ac:dyDescent="0.2">
      <c r="A929" s="12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2.75" customHeight="1" x14ac:dyDescent="0.2">
      <c r="A930" s="12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2.75" customHeight="1" x14ac:dyDescent="0.2">
      <c r="A931" s="12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2.75" customHeight="1" x14ac:dyDescent="0.2">
      <c r="A932" s="12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2.75" customHeight="1" x14ac:dyDescent="0.2">
      <c r="A933" s="12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2.75" customHeight="1" x14ac:dyDescent="0.2">
      <c r="A934" s="12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2.75" customHeight="1" x14ac:dyDescent="0.2">
      <c r="A935" s="12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2.75" customHeight="1" x14ac:dyDescent="0.2">
      <c r="A936" s="12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2.75" customHeight="1" x14ac:dyDescent="0.2">
      <c r="A937" s="12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2.75" customHeight="1" x14ac:dyDescent="0.2">
      <c r="A938" s="12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2.75" customHeight="1" x14ac:dyDescent="0.2">
      <c r="A939" s="12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2.75" customHeight="1" x14ac:dyDescent="0.2">
      <c r="A940" s="12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2.75" customHeight="1" x14ac:dyDescent="0.2">
      <c r="A941" s="12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2.75" customHeight="1" x14ac:dyDescent="0.2">
      <c r="A942" s="12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2.75" customHeight="1" x14ac:dyDescent="0.2">
      <c r="A943" s="12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2.75" customHeight="1" x14ac:dyDescent="0.2">
      <c r="A944" s="12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2.75" customHeight="1" x14ac:dyDescent="0.2">
      <c r="A945" s="12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2.75" customHeight="1" x14ac:dyDescent="0.2">
      <c r="A946" s="12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2.75" customHeight="1" x14ac:dyDescent="0.2">
      <c r="A947" s="12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2.75" customHeight="1" x14ac:dyDescent="0.2">
      <c r="A948" s="12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2.75" customHeight="1" x14ac:dyDescent="0.2">
      <c r="A949" s="12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2.75" customHeight="1" x14ac:dyDescent="0.2">
      <c r="A950" s="12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2.75" customHeight="1" x14ac:dyDescent="0.2">
      <c r="A951" s="12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2.75" customHeight="1" x14ac:dyDescent="0.2">
      <c r="A952" s="12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2.75" customHeight="1" x14ac:dyDescent="0.2">
      <c r="A953" s="12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2.75" customHeight="1" x14ac:dyDescent="0.2">
      <c r="A954" s="12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2.75" customHeight="1" x14ac:dyDescent="0.2">
      <c r="A955" s="12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2.75" customHeight="1" x14ac:dyDescent="0.2">
      <c r="A956" s="12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2.75" customHeight="1" x14ac:dyDescent="0.2">
      <c r="A957" s="12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2.75" customHeight="1" x14ac:dyDescent="0.2">
      <c r="A958" s="12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2.75" customHeight="1" x14ac:dyDescent="0.2">
      <c r="A959" s="12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2.75" customHeight="1" x14ac:dyDescent="0.2">
      <c r="A960" s="12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2.75" customHeight="1" x14ac:dyDescent="0.2">
      <c r="A961" s="12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2.75" customHeight="1" x14ac:dyDescent="0.2">
      <c r="A962" s="12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2.75" customHeight="1" x14ac:dyDescent="0.2">
      <c r="A963" s="12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2.75" customHeight="1" x14ac:dyDescent="0.2">
      <c r="A964" s="12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2.75" customHeight="1" x14ac:dyDescent="0.2">
      <c r="A965" s="12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2.75" customHeight="1" x14ac:dyDescent="0.2">
      <c r="A966" s="12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2.75" customHeight="1" x14ac:dyDescent="0.2">
      <c r="A967" s="12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2.75" customHeight="1" x14ac:dyDescent="0.2">
      <c r="A968" s="12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2.75" customHeight="1" x14ac:dyDescent="0.2">
      <c r="A969" s="12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2.75" customHeight="1" x14ac:dyDescent="0.2">
      <c r="A970" s="12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2.75" customHeight="1" x14ac:dyDescent="0.2">
      <c r="A971" s="12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2.75" customHeight="1" x14ac:dyDescent="0.2">
      <c r="A972" s="12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2.75" customHeight="1" x14ac:dyDescent="0.2">
      <c r="A973" s="12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2.75" customHeight="1" x14ac:dyDescent="0.2">
      <c r="A974" s="12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2.75" customHeight="1" x14ac:dyDescent="0.2">
      <c r="A975" s="12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2.75" customHeight="1" x14ac:dyDescent="0.2">
      <c r="A976" s="12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2.75" customHeight="1" x14ac:dyDescent="0.2">
      <c r="A977" s="12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2.75" customHeight="1" x14ac:dyDescent="0.2">
      <c r="A978" s="12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2.75" customHeight="1" x14ac:dyDescent="0.2">
      <c r="A979" s="12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2.75" customHeight="1" x14ac:dyDescent="0.2">
      <c r="A980" s="12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2.75" customHeight="1" x14ac:dyDescent="0.2">
      <c r="A981" s="12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2.75" customHeight="1" x14ac:dyDescent="0.2">
      <c r="A982" s="12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2.75" customHeight="1" x14ac:dyDescent="0.2">
      <c r="A983" s="12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2.75" customHeight="1" x14ac:dyDescent="0.2">
      <c r="A984" s="12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2.75" customHeight="1" x14ac:dyDescent="0.2">
      <c r="A985" s="12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2.75" customHeight="1" x14ac:dyDescent="0.2">
      <c r="A986" s="12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2.75" customHeight="1" x14ac:dyDescent="0.2">
      <c r="A987" s="12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2.75" customHeight="1" x14ac:dyDescent="0.2">
      <c r="A988" s="12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2.75" customHeight="1" x14ac:dyDescent="0.2">
      <c r="A989" s="12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2.75" customHeight="1" x14ac:dyDescent="0.2">
      <c r="A990" s="12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2.75" customHeight="1" x14ac:dyDescent="0.2">
      <c r="A991" s="12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2.75" customHeight="1" x14ac:dyDescent="0.2">
      <c r="A992" s="12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2.75" customHeight="1" x14ac:dyDescent="0.2">
      <c r="A993" s="12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2.75" customHeight="1" x14ac:dyDescent="0.2">
      <c r="A994" s="12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2.75" customHeight="1" x14ac:dyDescent="0.2">
      <c r="A995" s="12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2.75" customHeight="1" x14ac:dyDescent="0.2">
      <c r="A996" s="12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2.75" customHeight="1" x14ac:dyDescent="0.2">
      <c r="A997" s="12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2.75" customHeight="1" x14ac:dyDescent="0.2">
      <c r="A998" s="12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2.75" customHeight="1" x14ac:dyDescent="0.2">
      <c r="A999" s="12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2.75" customHeight="1" x14ac:dyDescent="0.2">
      <c r="A1000" s="12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4">
    <mergeCell ref="B2:F2"/>
    <mergeCell ref="B4:D4"/>
    <mergeCell ref="B5:D5"/>
    <mergeCell ref="B6:D6"/>
  </mergeCells>
  <pageMargins left="0.7" right="0.7" top="0.75" bottom="0.75" header="0" footer="0"/>
  <pageSetup orientation="landscape"/>
  <headerFooter>
    <oddFooter>&amp;L 02ae-BM/PM/HDCV/FSOFT v2/1&amp;CInternal use&amp;R&amp;P/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13"/>
  <sheetViews>
    <sheetView workbookViewId="0"/>
  </sheetViews>
  <sheetFormatPr defaultColWidth="12.625" defaultRowHeight="15" customHeight="1" x14ac:dyDescent="0.15"/>
  <cols>
    <col min="1" max="1" width="7.125" customWidth="1"/>
    <col min="2" max="2" width="28.75" customWidth="1"/>
    <col min="3" max="3" width="28.625" customWidth="1"/>
    <col min="4" max="4" width="22.5" customWidth="1"/>
    <col min="5" max="5" width="41.75" customWidth="1"/>
    <col min="6" max="6" width="51.375" customWidth="1"/>
    <col min="7" max="26" width="8" customWidth="1"/>
  </cols>
  <sheetData>
    <row r="1" spans="1:26" ht="12.75" customHeight="1" x14ac:dyDescent="0.2">
      <c r="A1" s="42"/>
      <c r="B1" s="42"/>
      <c r="C1" s="43"/>
      <c r="D1" s="44"/>
      <c r="E1" s="44"/>
      <c r="F1" s="44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24" customHeight="1" x14ac:dyDescent="0.35">
      <c r="A2" s="42"/>
      <c r="B2" s="42"/>
      <c r="C2" s="45" t="s">
        <v>63</v>
      </c>
      <c r="D2" s="45"/>
      <c r="E2" s="46"/>
      <c r="F2" s="44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ht="13.5" customHeight="1" x14ac:dyDescent="0.2">
      <c r="A3" s="42"/>
      <c r="B3" s="42"/>
      <c r="C3" s="43"/>
      <c r="D3" s="47"/>
      <c r="E3" s="47"/>
      <c r="F3" s="44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4.25" customHeight="1" x14ac:dyDescent="0.2">
      <c r="A4" s="216" t="s">
        <v>45</v>
      </c>
      <c r="B4" s="217"/>
      <c r="C4" s="218" t="str">
        <f>Cover!B4</f>
        <v>Planify - Easy Event Planning Platform</v>
      </c>
      <c r="D4" s="209"/>
      <c r="E4" s="209"/>
      <c r="F4" s="210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14.25" customHeight="1" x14ac:dyDescent="0.2">
      <c r="A5" s="216" t="s">
        <v>49</v>
      </c>
      <c r="B5" s="217"/>
      <c r="C5" s="218" t="str">
        <f>Cover!B5</f>
        <v>PEP</v>
      </c>
      <c r="D5" s="209"/>
      <c r="E5" s="209"/>
      <c r="F5" s="210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12.75" customHeight="1" x14ac:dyDescent="0.2">
      <c r="A6" s="219" t="s">
        <v>64</v>
      </c>
      <c r="B6" s="210"/>
      <c r="C6" s="220" t="s">
        <v>65</v>
      </c>
      <c r="D6" s="209"/>
      <c r="E6" s="209"/>
      <c r="F6" s="210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2.75" customHeight="1" x14ac:dyDescent="0.2">
      <c r="A7" s="49"/>
      <c r="B7" s="49"/>
      <c r="C7" s="4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24" customHeight="1" x14ac:dyDescent="0.2">
      <c r="A8" s="50" t="s">
        <v>66</v>
      </c>
      <c r="B8" s="51" t="s">
        <v>67</v>
      </c>
      <c r="C8" s="52" t="s">
        <v>68</v>
      </c>
      <c r="D8" s="53" t="s">
        <v>69</v>
      </c>
      <c r="E8" s="54" t="s">
        <v>70</v>
      </c>
      <c r="F8" s="55" t="s">
        <v>71</v>
      </c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spans="1:26" ht="12.75" customHeight="1" x14ac:dyDescent="0.2">
      <c r="A9" s="57">
        <v>1</v>
      </c>
      <c r="B9" s="213" t="s">
        <v>72</v>
      </c>
      <c r="C9" s="58" t="s">
        <v>73</v>
      </c>
      <c r="D9" s="59" t="s">
        <v>73</v>
      </c>
      <c r="E9" s="60"/>
      <c r="F9" s="61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ht="12.75" customHeight="1" x14ac:dyDescent="0.2">
      <c r="A10" s="57">
        <v>2</v>
      </c>
      <c r="B10" s="214"/>
      <c r="C10" s="58" t="s">
        <v>74</v>
      </c>
      <c r="D10" s="59" t="s">
        <v>74</v>
      </c>
      <c r="E10" s="60"/>
      <c r="F10" s="6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ht="12.75" customHeight="1" x14ac:dyDescent="0.2">
      <c r="A11" s="57">
        <v>3</v>
      </c>
      <c r="B11" s="214"/>
      <c r="C11" s="58" t="s">
        <v>75</v>
      </c>
      <c r="D11" s="62" t="s">
        <v>75</v>
      </c>
      <c r="E11" s="60"/>
      <c r="F11" s="6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2.75" customHeight="1" x14ac:dyDescent="0.2">
      <c r="A12" s="57">
        <v>4</v>
      </c>
      <c r="B12" s="214"/>
      <c r="C12" s="58" t="s">
        <v>76</v>
      </c>
      <c r="D12" s="62" t="s">
        <v>76</v>
      </c>
      <c r="E12" s="60"/>
      <c r="F12" s="61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2.75" customHeight="1" x14ac:dyDescent="0.2">
      <c r="A13" s="57">
        <v>5</v>
      </c>
      <c r="B13" s="215"/>
      <c r="C13" s="58" t="s">
        <v>77</v>
      </c>
      <c r="D13" s="62" t="s">
        <v>77</v>
      </c>
      <c r="E13" s="60"/>
      <c r="F13" s="61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2.75" customHeight="1" x14ac:dyDescent="0.2">
      <c r="A14" s="57">
        <v>6</v>
      </c>
      <c r="B14" s="213" t="s">
        <v>78</v>
      </c>
      <c r="C14" s="58" t="s">
        <v>79</v>
      </c>
      <c r="D14" s="62" t="s">
        <v>79</v>
      </c>
      <c r="E14" s="60"/>
      <c r="F14" s="61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2.75" customHeight="1" x14ac:dyDescent="0.2">
      <c r="A15" s="57">
        <v>7</v>
      </c>
      <c r="B15" s="214"/>
      <c r="C15" s="58" t="s">
        <v>80</v>
      </c>
      <c r="D15" s="62" t="s">
        <v>80</v>
      </c>
      <c r="E15" s="60"/>
      <c r="F15" s="61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2.75" customHeight="1" x14ac:dyDescent="0.2">
      <c r="A16" s="57">
        <v>8</v>
      </c>
      <c r="B16" s="214"/>
      <c r="C16" s="58" t="s">
        <v>81</v>
      </c>
      <c r="D16" s="62" t="s">
        <v>81</v>
      </c>
      <c r="E16" s="60"/>
      <c r="F16" s="61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2.75" customHeight="1" x14ac:dyDescent="0.2">
      <c r="A17" s="57">
        <v>9</v>
      </c>
      <c r="B17" s="214"/>
      <c r="C17" s="58" t="s">
        <v>82</v>
      </c>
      <c r="D17" s="62" t="s">
        <v>82</v>
      </c>
      <c r="E17" s="60"/>
      <c r="F17" s="61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2.75" customHeight="1" x14ac:dyDescent="0.2">
      <c r="A18" s="57">
        <v>10</v>
      </c>
      <c r="B18" s="214"/>
      <c r="C18" s="58" t="s">
        <v>83</v>
      </c>
      <c r="D18" s="62" t="s">
        <v>83</v>
      </c>
      <c r="E18" s="60"/>
      <c r="F18" s="61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2.75" customHeight="1" x14ac:dyDescent="0.2">
      <c r="A19" s="57">
        <v>11</v>
      </c>
      <c r="B19" s="215"/>
      <c r="C19" s="58" t="s">
        <v>84</v>
      </c>
      <c r="D19" s="62" t="s">
        <v>84</v>
      </c>
      <c r="E19" s="60"/>
      <c r="F19" s="61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2.75" customHeight="1" x14ac:dyDescent="0.2">
      <c r="A20" s="57">
        <v>12</v>
      </c>
      <c r="B20" s="213" t="s">
        <v>85</v>
      </c>
      <c r="C20" s="58" t="s">
        <v>86</v>
      </c>
      <c r="D20" s="62" t="s">
        <v>86</v>
      </c>
      <c r="E20" s="60"/>
      <c r="F20" s="61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2.75" customHeight="1" x14ac:dyDescent="0.2">
      <c r="A21" s="57">
        <v>13</v>
      </c>
      <c r="B21" s="214"/>
      <c r="C21" s="58" t="s">
        <v>87</v>
      </c>
      <c r="D21" s="62" t="s">
        <v>87</v>
      </c>
      <c r="E21" s="63"/>
      <c r="F21" s="61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2.75" customHeight="1" x14ac:dyDescent="0.2">
      <c r="A22" s="57">
        <v>14</v>
      </c>
      <c r="B22" s="214"/>
      <c r="C22" s="58" t="s">
        <v>88</v>
      </c>
      <c r="D22" s="62" t="s">
        <v>88</v>
      </c>
      <c r="E22" s="63"/>
      <c r="F22" s="61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2.75" customHeight="1" x14ac:dyDescent="0.2">
      <c r="A23" s="57">
        <v>15</v>
      </c>
      <c r="B23" s="214"/>
      <c r="C23" s="58" t="s">
        <v>89</v>
      </c>
      <c r="D23" s="62" t="s">
        <v>89</v>
      </c>
      <c r="E23" s="63"/>
      <c r="F23" s="61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2.75" customHeight="1" x14ac:dyDescent="0.2">
      <c r="A24" s="57">
        <v>16</v>
      </c>
      <c r="B24" s="214"/>
      <c r="C24" s="58" t="s">
        <v>90</v>
      </c>
      <c r="D24" s="62" t="s">
        <v>90</v>
      </c>
      <c r="E24" s="63"/>
      <c r="F24" s="61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2.75" customHeight="1" x14ac:dyDescent="0.2">
      <c r="A25" s="57">
        <v>17</v>
      </c>
      <c r="B25" s="215"/>
      <c r="C25" s="58" t="s">
        <v>91</v>
      </c>
      <c r="D25" s="62" t="s">
        <v>91</v>
      </c>
      <c r="E25" s="63"/>
      <c r="F25" s="61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2.75" customHeight="1" x14ac:dyDescent="0.2">
      <c r="A26" s="57">
        <v>18</v>
      </c>
      <c r="B26" s="64" t="s">
        <v>92</v>
      </c>
      <c r="C26" s="58" t="s">
        <v>93</v>
      </c>
      <c r="D26" s="62" t="s">
        <v>93</v>
      </c>
      <c r="E26" s="63"/>
      <c r="F26" s="6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2.75" customHeight="1" x14ac:dyDescent="0.2">
      <c r="A27" s="57">
        <v>19</v>
      </c>
      <c r="B27" s="213" t="s">
        <v>94</v>
      </c>
      <c r="C27" s="58" t="s">
        <v>95</v>
      </c>
      <c r="D27" s="62" t="s">
        <v>95</v>
      </c>
      <c r="E27" s="63"/>
      <c r="F27" s="61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2.75" customHeight="1" x14ac:dyDescent="0.2">
      <c r="A28" s="57">
        <v>20</v>
      </c>
      <c r="B28" s="214"/>
      <c r="C28" s="58" t="s">
        <v>96</v>
      </c>
      <c r="D28" s="62" t="s">
        <v>96</v>
      </c>
      <c r="E28" s="63"/>
      <c r="F28" s="61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2.75" customHeight="1" x14ac:dyDescent="0.2">
      <c r="A29" s="57">
        <v>21</v>
      </c>
      <c r="B29" s="214"/>
      <c r="C29" s="58" t="s">
        <v>97</v>
      </c>
      <c r="D29" s="62" t="s">
        <v>97</v>
      </c>
      <c r="E29" s="63"/>
      <c r="F29" s="61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2.75" customHeight="1" x14ac:dyDescent="0.2">
      <c r="A30" s="57">
        <v>22</v>
      </c>
      <c r="B30" s="215"/>
      <c r="C30" s="58" t="s">
        <v>98</v>
      </c>
      <c r="D30" s="62" t="s">
        <v>98</v>
      </c>
      <c r="E30" s="63"/>
      <c r="F30" s="61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2.75" customHeight="1" x14ac:dyDescent="0.2">
      <c r="A31" s="57">
        <v>23</v>
      </c>
      <c r="B31" s="213" t="s">
        <v>99</v>
      </c>
      <c r="C31" s="58" t="s">
        <v>100</v>
      </c>
      <c r="D31" s="62" t="s">
        <v>100</v>
      </c>
      <c r="E31" s="63"/>
      <c r="F31" s="61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2.75" customHeight="1" x14ac:dyDescent="0.2">
      <c r="A32" s="57">
        <v>24</v>
      </c>
      <c r="B32" s="215"/>
      <c r="C32" s="58" t="s">
        <v>101</v>
      </c>
      <c r="D32" s="62" t="s">
        <v>101</v>
      </c>
      <c r="E32" s="63"/>
      <c r="F32" s="6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2.75" customHeight="1" x14ac:dyDescent="0.2">
      <c r="A33" s="65">
        <v>25</v>
      </c>
      <c r="B33" s="66" t="s">
        <v>102</v>
      </c>
      <c r="C33" s="67" t="s">
        <v>103</v>
      </c>
      <c r="D33" s="68" t="s">
        <v>103</v>
      </c>
      <c r="E33" s="69"/>
      <c r="F33" s="70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2.75" customHeight="1" x14ac:dyDescent="0.2">
      <c r="A34" s="71"/>
      <c r="B34" s="42"/>
      <c r="C34" s="43"/>
      <c r="D34" s="72"/>
      <c r="E34" s="44"/>
      <c r="F34" s="44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2.75" customHeight="1" x14ac:dyDescent="0.2">
      <c r="A35" s="42"/>
      <c r="B35" s="42"/>
      <c r="C35" s="43"/>
      <c r="D35" s="44"/>
      <c r="E35" s="44"/>
      <c r="F35" s="44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2.75" customHeight="1" x14ac:dyDescent="0.2">
      <c r="A36" s="42"/>
      <c r="B36" s="42"/>
      <c r="C36" s="43"/>
      <c r="D36" s="44"/>
      <c r="E36" s="44"/>
      <c r="F36" s="44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2.75" customHeight="1" x14ac:dyDescent="0.2">
      <c r="A37" s="42"/>
      <c r="B37" s="42"/>
      <c r="C37" s="43"/>
      <c r="D37" s="44"/>
      <c r="E37" s="44"/>
      <c r="F37" s="44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2.75" customHeight="1" x14ac:dyDescent="0.2">
      <c r="A38" s="42"/>
      <c r="B38" s="42"/>
      <c r="C38" s="43"/>
      <c r="D38" s="44"/>
      <c r="E38" s="44"/>
      <c r="F38" s="44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2.75" customHeight="1" x14ac:dyDescent="0.2">
      <c r="A39" s="42"/>
      <c r="B39" s="42"/>
      <c r="C39" s="43"/>
      <c r="D39" s="44"/>
      <c r="E39" s="44"/>
      <c r="F39" s="44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2.75" customHeight="1" x14ac:dyDescent="0.2">
      <c r="A40" s="42"/>
      <c r="B40" s="42"/>
      <c r="C40" s="43"/>
      <c r="D40" s="44"/>
      <c r="E40" s="44"/>
      <c r="F40" s="44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2.75" customHeight="1" x14ac:dyDescent="0.2">
      <c r="A41" s="42"/>
      <c r="B41" s="42"/>
      <c r="C41" s="43"/>
      <c r="D41" s="44"/>
      <c r="E41" s="44"/>
      <c r="F41" s="44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2.75" customHeight="1" x14ac:dyDescent="0.2">
      <c r="A42" s="42"/>
      <c r="B42" s="42"/>
      <c r="C42" s="43"/>
      <c r="D42" s="44"/>
      <c r="E42" s="44"/>
      <c r="F42" s="44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2.75" customHeight="1" x14ac:dyDescent="0.2">
      <c r="A43" s="42"/>
      <c r="B43" s="42"/>
      <c r="C43" s="43"/>
      <c r="D43" s="44"/>
      <c r="E43" s="44"/>
      <c r="F43" s="44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2.75" customHeight="1" x14ac:dyDescent="0.2">
      <c r="A44" s="42"/>
      <c r="B44" s="42"/>
      <c r="C44" s="43"/>
      <c r="D44" s="44"/>
      <c r="E44" s="44"/>
      <c r="F44" s="44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2.75" customHeight="1" x14ac:dyDescent="0.2">
      <c r="A45" s="42"/>
      <c r="B45" s="42"/>
      <c r="C45" s="43"/>
      <c r="D45" s="44"/>
      <c r="E45" s="44"/>
      <c r="F45" s="44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2.75" customHeight="1" x14ac:dyDescent="0.2">
      <c r="A46" s="42"/>
      <c r="B46" s="42"/>
      <c r="C46" s="43"/>
      <c r="D46" s="44"/>
      <c r="E46" s="44"/>
      <c r="F46" s="44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2.75" customHeight="1" x14ac:dyDescent="0.2">
      <c r="A47" s="42"/>
      <c r="B47" s="42"/>
      <c r="C47" s="43"/>
      <c r="D47" s="44"/>
      <c r="E47" s="44"/>
      <c r="F47" s="44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2.75" customHeight="1" x14ac:dyDescent="0.2">
      <c r="A48" s="42"/>
      <c r="B48" s="42"/>
      <c r="C48" s="43"/>
      <c r="D48" s="44"/>
      <c r="E48" s="44"/>
      <c r="F48" s="44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2.75" customHeight="1" x14ac:dyDescent="0.2">
      <c r="A49" s="42"/>
      <c r="B49" s="42"/>
      <c r="C49" s="43"/>
      <c r="D49" s="44"/>
      <c r="E49" s="44"/>
      <c r="F49" s="44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2.75" customHeight="1" x14ac:dyDescent="0.2">
      <c r="A50" s="42"/>
      <c r="B50" s="42"/>
      <c r="C50" s="43"/>
      <c r="D50" s="44"/>
      <c r="E50" s="44"/>
      <c r="F50" s="44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2.75" customHeight="1" x14ac:dyDescent="0.2">
      <c r="A51" s="42"/>
      <c r="B51" s="42"/>
      <c r="C51" s="43"/>
      <c r="D51" s="44"/>
      <c r="E51" s="44"/>
      <c r="F51" s="44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2.75" customHeight="1" x14ac:dyDescent="0.2">
      <c r="A52" s="42"/>
      <c r="B52" s="42"/>
      <c r="C52" s="43"/>
      <c r="D52" s="44"/>
      <c r="E52" s="44"/>
      <c r="F52" s="44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2.75" customHeight="1" x14ac:dyDescent="0.2">
      <c r="A53" s="42"/>
      <c r="B53" s="42"/>
      <c r="C53" s="43"/>
      <c r="D53" s="44"/>
      <c r="E53" s="44"/>
      <c r="F53" s="44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2.75" customHeight="1" x14ac:dyDescent="0.2">
      <c r="A54" s="42"/>
      <c r="B54" s="42"/>
      <c r="C54" s="43"/>
      <c r="D54" s="44"/>
      <c r="E54" s="44"/>
      <c r="F54" s="44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2.75" customHeight="1" x14ac:dyDescent="0.2">
      <c r="A55" s="42"/>
      <c r="B55" s="42"/>
      <c r="C55" s="43"/>
      <c r="D55" s="44"/>
      <c r="E55" s="44"/>
      <c r="F55" s="44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2.75" customHeight="1" x14ac:dyDescent="0.2">
      <c r="A56" s="42"/>
      <c r="B56" s="42"/>
      <c r="C56" s="43"/>
      <c r="D56" s="44"/>
      <c r="E56" s="44"/>
      <c r="F56" s="44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2.75" customHeight="1" x14ac:dyDescent="0.2">
      <c r="A57" s="42"/>
      <c r="B57" s="42"/>
      <c r="C57" s="43"/>
      <c r="D57" s="44"/>
      <c r="E57" s="44"/>
      <c r="F57" s="44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2.75" customHeight="1" x14ac:dyDescent="0.2">
      <c r="A58" s="42"/>
      <c r="B58" s="42"/>
      <c r="C58" s="43"/>
      <c r="D58" s="44"/>
      <c r="E58" s="44"/>
      <c r="F58" s="44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2.75" customHeight="1" x14ac:dyDescent="0.2">
      <c r="A59" s="42"/>
      <c r="B59" s="42"/>
      <c r="C59" s="43"/>
      <c r="D59" s="44"/>
      <c r="E59" s="44"/>
      <c r="F59" s="44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2.75" customHeight="1" x14ac:dyDescent="0.2">
      <c r="A60" s="42"/>
      <c r="B60" s="42"/>
      <c r="C60" s="43"/>
      <c r="D60" s="44"/>
      <c r="E60" s="44"/>
      <c r="F60" s="44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2.75" customHeight="1" x14ac:dyDescent="0.2">
      <c r="A61" s="42"/>
      <c r="B61" s="42"/>
      <c r="C61" s="43"/>
      <c r="D61" s="44"/>
      <c r="E61" s="44"/>
      <c r="F61" s="44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2.75" customHeight="1" x14ac:dyDescent="0.2">
      <c r="A62" s="42"/>
      <c r="B62" s="42"/>
      <c r="C62" s="43"/>
      <c r="D62" s="44"/>
      <c r="E62" s="44"/>
      <c r="F62" s="44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2.75" customHeight="1" x14ac:dyDescent="0.2">
      <c r="A63" s="42"/>
      <c r="B63" s="42"/>
      <c r="C63" s="43"/>
      <c r="D63" s="44"/>
      <c r="E63" s="44"/>
      <c r="F63" s="44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2.75" customHeight="1" x14ac:dyDescent="0.2">
      <c r="A64" s="42"/>
      <c r="B64" s="42"/>
      <c r="C64" s="43"/>
      <c r="D64" s="44"/>
      <c r="E64" s="44"/>
      <c r="F64" s="44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2.75" customHeight="1" x14ac:dyDescent="0.2">
      <c r="A65" s="42"/>
      <c r="B65" s="42"/>
      <c r="C65" s="43"/>
      <c r="D65" s="44"/>
      <c r="E65" s="44"/>
      <c r="F65" s="44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2.75" customHeight="1" x14ac:dyDescent="0.2">
      <c r="A66" s="42"/>
      <c r="B66" s="42"/>
      <c r="C66" s="43"/>
      <c r="D66" s="44"/>
      <c r="E66" s="44"/>
      <c r="F66" s="44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2.75" customHeight="1" x14ac:dyDescent="0.2">
      <c r="A67" s="42"/>
      <c r="B67" s="42"/>
      <c r="C67" s="43"/>
      <c r="D67" s="44"/>
      <c r="E67" s="44"/>
      <c r="F67" s="44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2.75" customHeight="1" x14ac:dyDescent="0.2">
      <c r="A68" s="42"/>
      <c r="B68" s="42"/>
      <c r="C68" s="43"/>
      <c r="D68" s="44"/>
      <c r="E68" s="44"/>
      <c r="F68" s="44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2.75" customHeight="1" x14ac:dyDescent="0.2">
      <c r="A69" s="42"/>
      <c r="B69" s="42"/>
      <c r="C69" s="43"/>
      <c r="D69" s="44"/>
      <c r="E69" s="44"/>
      <c r="F69" s="44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2.75" customHeight="1" x14ac:dyDescent="0.2">
      <c r="A70" s="42"/>
      <c r="B70" s="42"/>
      <c r="C70" s="43"/>
      <c r="D70" s="44"/>
      <c r="E70" s="44"/>
      <c r="F70" s="44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2.75" customHeight="1" x14ac:dyDescent="0.2">
      <c r="A71" s="42"/>
      <c r="B71" s="42"/>
      <c r="C71" s="43"/>
      <c r="D71" s="44"/>
      <c r="E71" s="44"/>
      <c r="F71" s="44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2.75" customHeight="1" x14ac:dyDescent="0.2">
      <c r="A72" s="42"/>
      <c r="B72" s="42"/>
      <c r="C72" s="43"/>
      <c r="D72" s="44"/>
      <c r="E72" s="44"/>
      <c r="F72" s="44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2.75" customHeight="1" x14ac:dyDescent="0.2">
      <c r="A73" s="42"/>
      <c r="B73" s="42"/>
      <c r="C73" s="43"/>
      <c r="D73" s="44"/>
      <c r="E73" s="44"/>
      <c r="F73" s="44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2.75" customHeight="1" x14ac:dyDescent="0.2">
      <c r="A74" s="42"/>
      <c r="B74" s="42"/>
      <c r="C74" s="43"/>
      <c r="D74" s="44"/>
      <c r="E74" s="44"/>
      <c r="F74" s="44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2.75" customHeight="1" x14ac:dyDescent="0.2">
      <c r="A75" s="42"/>
      <c r="B75" s="42"/>
      <c r="C75" s="43"/>
      <c r="D75" s="44"/>
      <c r="E75" s="44"/>
      <c r="F75" s="44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2.75" customHeight="1" x14ac:dyDescent="0.2">
      <c r="A76" s="42"/>
      <c r="B76" s="42"/>
      <c r="C76" s="43"/>
      <c r="D76" s="44"/>
      <c r="E76" s="44"/>
      <c r="F76" s="44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2.75" customHeight="1" x14ac:dyDescent="0.2">
      <c r="A77" s="42"/>
      <c r="B77" s="42"/>
      <c r="C77" s="43"/>
      <c r="D77" s="44"/>
      <c r="E77" s="44"/>
      <c r="F77" s="44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2.75" customHeight="1" x14ac:dyDescent="0.2">
      <c r="A78" s="42"/>
      <c r="B78" s="42"/>
      <c r="C78" s="43"/>
      <c r="D78" s="44"/>
      <c r="E78" s="44"/>
      <c r="F78" s="44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2.75" customHeight="1" x14ac:dyDescent="0.2">
      <c r="A79" s="42"/>
      <c r="B79" s="42"/>
      <c r="C79" s="43"/>
      <c r="D79" s="44"/>
      <c r="E79" s="44"/>
      <c r="F79" s="44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2.75" customHeight="1" x14ac:dyDescent="0.2">
      <c r="A80" s="42"/>
      <c r="B80" s="42"/>
      <c r="C80" s="43"/>
      <c r="D80" s="44"/>
      <c r="E80" s="44"/>
      <c r="F80" s="44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2.75" customHeight="1" x14ac:dyDescent="0.2">
      <c r="A81" s="42"/>
      <c r="B81" s="42"/>
      <c r="C81" s="43"/>
      <c r="D81" s="44"/>
      <c r="E81" s="44"/>
      <c r="F81" s="44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2.75" customHeight="1" x14ac:dyDescent="0.2">
      <c r="A82" s="42"/>
      <c r="B82" s="42"/>
      <c r="C82" s="43"/>
      <c r="D82" s="44"/>
      <c r="E82" s="44"/>
      <c r="F82" s="44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2.75" customHeight="1" x14ac:dyDescent="0.2">
      <c r="A83" s="42"/>
      <c r="B83" s="42"/>
      <c r="C83" s="43"/>
      <c r="D83" s="44"/>
      <c r="E83" s="44"/>
      <c r="F83" s="44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2.75" customHeight="1" x14ac:dyDescent="0.2">
      <c r="A84" s="42"/>
      <c r="B84" s="42"/>
      <c r="C84" s="43"/>
      <c r="D84" s="44"/>
      <c r="E84" s="44"/>
      <c r="F84" s="44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2.75" customHeight="1" x14ac:dyDescent="0.2">
      <c r="A85" s="42"/>
      <c r="B85" s="42"/>
      <c r="C85" s="43"/>
      <c r="D85" s="44"/>
      <c r="E85" s="44"/>
      <c r="F85" s="44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2.75" customHeight="1" x14ac:dyDescent="0.2">
      <c r="A86" s="42"/>
      <c r="B86" s="42"/>
      <c r="C86" s="43"/>
      <c r="D86" s="44"/>
      <c r="E86" s="44"/>
      <c r="F86" s="44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2.75" customHeight="1" x14ac:dyDescent="0.2">
      <c r="A87" s="42"/>
      <c r="B87" s="42"/>
      <c r="C87" s="43"/>
      <c r="D87" s="44"/>
      <c r="E87" s="44"/>
      <c r="F87" s="44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2.75" customHeight="1" x14ac:dyDescent="0.2">
      <c r="A88" s="42"/>
      <c r="B88" s="42"/>
      <c r="C88" s="43"/>
      <c r="D88" s="44"/>
      <c r="E88" s="44"/>
      <c r="F88" s="44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2.75" customHeight="1" x14ac:dyDescent="0.2">
      <c r="A89" s="42"/>
      <c r="B89" s="42"/>
      <c r="C89" s="43"/>
      <c r="D89" s="44"/>
      <c r="E89" s="44"/>
      <c r="F89" s="44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2.75" customHeight="1" x14ac:dyDescent="0.2">
      <c r="A90" s="42"/>
      <c r="B90" s="42"/>
      <c r="C90" s="43"/>
      <c r="D90" s="44"/>
      <c r="E90" s="44"/>
      <c r="F90" s="44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2.75" customHeight="1" x14ac:dyDescent="0.2">
      <c r="A91" s="42"/>
      <c r="B91" s="42"/>
      <c r="C91" s="43"/>
      <c r="D91" s="44"/>
      <c r="E91" s="44"/>
      <c r="F91" s="44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2.75" customHeight="1" x14ac:dyDescent="0.2">
      <c r="A92" s="42"/>
      <c r="B92" s="42"/>
      <c r="C92" s="43"/>
      <c r="D92" s="44"/>
      <c r="E92" s="44"/>
      <c r="F92" s="44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2.75" customHeight="1" x14ac:dyDescent="0.2">
      <c r="A93" s="42"/>
      <c r="B93" s="42"/>
      <c r="C93" s="43"/>
      <c r="D93" s="44"/>
      <c r="E93" s="44"/>
      <c r="F93" s="44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2.75" customHeight="1" x14ac:dyDescent="0.2">
      <c r="A94" s="42"/>
      <c r="B94" s="42"/>
      <c r="C94" s="43"/>
      <c r="D94" s="44"/>
      <c r="E94" s="44"/>
      <c r="F94" s="44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2.75" customHeight="1" x14ac:dyDescent="0.2">
      <c r="A95" s="42"/>
      <c r="B95" s="42"/>
      <c r="C95" s="43"/>
      <c r="D95" s="44"/>
      <c r="E95" s="44"/>
      <c r="F95" s="44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2.75" customHeight="1" x14ac:dyDescent="0.2">
      <c r="A96" s="42"/>
      <c r="B96" s="42"/>
      <c r="C96" s="43"/>
      <c r="D96" s="44"/>
      <c r="E96" s="44"/>
      <c r="F96" s="44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2.75" customHeight="1" x14ac:dyDescent="0.2">
      <c r="A97" s="42"/>
      <c r="B97" s="42"/>
      <c r="C97" s="43"/>
      <c r="D97" s="44"/>
      <c r="E97" s="44"/>
      <c r="F97" s="44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2.75" customHeight="1" x14ac:dyDescent="0.2">
      <c r="A98" s="42"/>
      <c r="B98" s="42"/>
      <c r="C98" s="43"/>
      <c r="D98" s="44"/>
      <c r="E98" s="44"/>
      <c r="F98" s="44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2.75" customHeight="1" x14ac:dyDescent="0.2">
      <c r="A99" s="42"/>
      <c r="B99" s="42"/>
      <c r="C99" s="43"/>
      <c r="D99" s="44"/>
      <c r="E99" s="44"/>
      <c r="F99" s="44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2.75" customHeight="1" x14ac:dyDescent="0.2">
      <c r="A100" s="42"/>
      <c r="B100" s="42"/>
      <c r="C100" s="43"/>
      <c r="D100" s="44"/>
      <c r="E100" s="44"/>
      <c r="F100" s="44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2.75" customHeight="1" x14ac:dyDescent="0.2">
      <c r="A101" s="42"/>
      <c r="B101" s="42"/>
      <c r="C101" s="43"/>
      <c r="D101" s="44"/>
      <c r="E101" s="44"/>
      <c r="F101" s="44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2.75" customHeight="1" x14ac:dyDescent="0.2">
      <c r="A102" s="42"/>
      <c r="B102" s="42"/>
      <c r="C102" s="43"/>
      <c r="D102" s="44"/>
      <c r="E102" s="44"/>
      <c r="F102" s="44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2.75" customHeight="1" x14ac:dyDescent="0.2">
      <c r="A103" s="42"/>
      <c r="B103" s="42"/>
      <c r="C103" s="43"/>
      <c r="D103" s="44"/>
      <c r="E103" s="44"/>
      <c r="F103" s="44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2.75" customHeight="1" x14ac:dyDescent="0.2">
      <c r="A104" s="42"/>
      <c r="B104" s="42"/>
      <c r="C104" s="43"/>
      <c r="D104" s="44"/>
      <c r="E104" s="44"/>
      <c r="F104" s="44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2.75" customHeight="1" x14ac:dyDescent="0.2">
      <c r="A105" s="42"/>
      <c r="B105" s="42"/>
      <c r="C105" s="43"/>
      <c r="D105" s="44"/>
      <c r="E105" s="44"/>
      <c r="F105" s="44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2.75" customHeight="1" x14ac:dyDescent="0.2">
      <c r="A106" s="42"/>
      <c r="B106" s="42"/>
      <c r="C106" s="43"/>
      <c r="D106" s="44"/>
      <c r="E106" s="44"/>
      <c r="F106" s="44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2.75" customHeight="1" x14ac:dyDescent="0.2">
      <c r="A107" s="42"/>
      <c r="B107" s="42"/>
      <c r="C107" s="43"/>
      <c r="D107" s="44"/>
      <c r="E107" s="44"/>
      <c r="F107" s="44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2.75" customHeight="1" x14ac:dyDescent="0.2">
      <c r="A108" s="42"/>
      <c r="B108" s="42"/>
      <c r="C108" s="43"/>
      <c r="D108" s="44"/>
      <c r="E108" s="44"/>
      <c r="F108" s="44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2.75" customHeight="1" x14ac:dyDescent="0.2">
      <c r="A109" s="42"/>
      <c r="B109" s="42"/>
      <c r="C109" s="43"/>
      <c r="D109" s="44"/>
      <c r="E109" s="44"/>
      <c r="F109" s="44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2.75" customHeight="1" x14ac:dyDescent="0.2">
      <c r="A110" s="42"/>
      <c r="B110" s="42"/>
      <c r="C110" s="43"/>
      <c r="D110" s="44"/>
      <c r="E110" s="44"/>
      <c r="F110" s="44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2.75" customHeight="1" x14ac:dyDescent="0.2">
      <c r="A111" s="42"/>
      <c r="B111" s="42"/>
      <c r="C111" s="43"/>
      <c r="D111" s="44"/>
      <c r="E111" s="44"/>
      <c r="F111" s="44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2.75" customHeight="1" x14ac:dyDescent="0.2">
      <c r="A112" s="42"/>
      <c r="B112" s="42"/>
      <c r="C112" s="43"/>
      <c r="D112" s="44"/>
      <c r="E112" s="44"/>
      <c r="F112" s="44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2.75" customHeight="1" x14ac:dyDescent="0.2">
      <c r="A113" s="42"/>
      <c r="B113" s="42"/>
      <c r="C113" s="43"/>
      <c r="D113" s="44"/>
      <c r="E113" s="44"/>
      <c r="F113" s="44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2.75" customHeight="1" x14ac:dyDescent="0.2">
      <c r="A114" s="42"/>
      <c r="B114" s="42"/>
      <c r="C114" s="43"/>
      <c r="D114" s="44"/>
      <c r="E114" s="44"/>
      <c r="F114" s="44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2.75" customHeight="1" x14ac:dyDescent="0.2">
      <c r="A115" s="42"/>
      <c r="B115" s="42"/>
      <c r="C115" s="43"/>
      <c r="D115" s="44"/>
      <c r="E115" s="44"/>
      <c r="F115" s="44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2.75" customHeight="1" x14ac:dyDescent="0.2">
      <c r="A116" s="42"/>
      <c r="B116" s="42"/>
      <c r="C116" s="43"/>
      <c r="D116" s="44"/>
      <c r="E116" s="44"/>
      <c r="F116" s="44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2.75" customHeight="1" x14ac:dyDescent="0.2">
      <c r="A117" s="42"/>
      <c r="B117" s="42"/>
      <c r="C117" s="43"/>
      <c r="D117" s="44"/>
      <c r="E117" s="44"/>
      <c r="F117" s="44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2.75" customHeight="1" x14ac:dyDescent="0.2">
      <c r="A118" s="42"/>
      <c r="B118" s="42"/>
      <c r="C118" s="43"/>
      <c r="D118" s="44"/>
      <c r="E118" s="44"/>
      <c r="F118" s="44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2.75" customHeight="1" x14ac:dyDescent="0.2">
      <c r="A119" s="42"/>
      <c r="B119" s="42"/>
      <c r="C119" s="43"/>
      <c r="D119" s="44"/>
      <c r="E119" s="44"/>
      <c r="F119" s="44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2.75" customHeight="1" x14ac:dyDescent="0.2">
      <c r="A120" s="42"/>
      <c r="B120" s="42"/>
      <c r="C120" s="43"/>
      <c r="D120" s="44"/>
      <c r="E120" s="44"/>
      <c r="F120" s="44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2.75" customHeight="1" x14ac:dyDescent="0.2">
      <c r="A121" s="42"/>
      <c r="B121" s="42"/>
      <c r="C121" s="43"/>
      <c r="D121" s="44"/>
      <c r="E121" s="44"/>
      <c r="F121" s="44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2.75" customHeight="1" x14ac:dyDescent="0.2">
      <c r="A122" s="42"/>
      <c r="B122" s="42"/>
      <c r="C122" s="43"/>
      <c r="D122" s="44"/>
      <c r="E122" s="44"/>
      <c r="F122" s="44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2.75" customHeight="1" x14ac:dyDescent="0.2">
      <c r="A123" s="42"/>
      <c r="B123" s="42"/>
      <c r="C123" s="43"/>
      <c r="D123" s="44"/>
      <c r="E123" s="44"/>
      <c r="F123" s="44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2.75" customHeight="1" x14ac:dyDescent="0.2">
      <c r="A124" s="42"/>
      <c r="B124" s="42"/>
      <c r="C124" s="43"/>
      <c r="D124" s="44"/>
      <c r="E124" s="44"/>
      <c r="F124" s="44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2.75" customHeight="1" x14ac:dyDescent="0.2">
      <c r="A125" s="42"/>
      <c r="B125" s="42"/>
      <c r="C125" s="43"/>
      <c r="D125" s="44"/>
      <c r="E125" s="44"/>
      <c r="F125" s="44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2.75" customHeight="1" x14ac:dyDescent="0.2">
      <c r="A126" s="42"/>
      <c r="B126" s="42"/>
      <c r="C126" s="43"/>
      <c r="D126" s="44"/>
      <c r="E126" s="44"/>
      <c r="F126" s="44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2.75" customHeight="1" x14ac:dyDescent="0.2">
      <c r="A127" s="42"/>
      <c r="B127" s="42"/>
      <c r="C127" s="43"/>
      <c r="D127" s="44"/>
      <c r="E127" s="44"/>
      <c r="F127" s="44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2.75" customHeight="1" x14ac:dyDescent="0.2">
      <c r="A128" s="42"/>
      <c r="B128" s="42"/>
      <c r="C128" s="43"/>
      <c r="D128" s="44"/>
      <c r="E128" s="44"/>
      <c r="F128" s="44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2.75" customHeight="1" x14ac:dyDescent="0.2">
      <c r="A129" s="42"/>
      <c r="B129" s="42"/>
      <c r="C129" s="43"/>
      <c r="D129" s="44"/>
      <c r="E129" s="44"/>
      <c r="F129" s="44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2.75" customHeight="1" x14ac:dyDescent="0.2">
      <c r="A130" s="42"/>
      <c r="B130" s="42"/>
      <c r="C130" s="43"/>
      <c r="D130" s="44"/>
      <c r="E130" s="44"/>
      <c r="F130" s="44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2.75" customHeight="1" x14ac:dyDescent="0.2">
      <c r="A131" s="42"/>
      <c r="B131" s="42"/>
      <c r="C131" s="43"/>
      <c r="D131" s="44"/>
      <c r="E131" s="44"/>
      <c r="F131" s="44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2.75" customHeight="1" x14ac:dyDescent="0.2">
      <c r="A132" s="42"/>
      <c r="B132" s="42"/>
      <c r="C132" s="43"/>
      <c r="D132" s="44"/>
      <c r="E132" s="44"/>
      <c r="F132" s="44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2.75" customHeight="1" x14ac:dyDescent="0.2">
      <c r="A133" s="42"/>
      <c r="B133" s="42"/>
      <c r="C133" s="43"/>
      <c r="D133" s="44"/>
      <c r="E133" s="44"/>
      <c r="F133" s="44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2.75" customHeight="1" x14ac:dyDescent="0.2">
      <c r="A134" s="42"/>
      <c r="B134" s="42"/>
      <c r="C134" s="43"/>
      <c r="D134" s="44"/>
      <c r="E134" s="44"/>
      <c r="F134" s="44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2.75" customHeight="1" x14ac:dyDescent="0.2">
      <c r="A135" s="42"/>
      <c r="B135" s="42"/>
      <c r="C135" s="43"/>
      <c r="D135" s="44"/>
      <c r="E135" s="44"/>
      <c r="F135" s="44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2.75" customHeight="1" x14ac:dyDescent="0.2">
      <c r="A136" s="42"/>
      <c r="B136" s="42"/>
      <c r="C136" s="43"/>
      <c r="D136" s="44"/>
      <c r="E136" s="44"/>
      <c r="F136" s="44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2.75" customHeight="1" x14ac:dyDescent="0.2">
      <c r="A137" s="42"/>
      <c r="B137" s="42"/>
      <c r="C137" s="43"/>
      <c r="D137" s="44"/>
      <c r="E137" s="44"/>
      <c r="F137" s="44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2.75" customHeight="1" x14ac:dyDescent="0.2">
      <c r="A138" s="42"/>
      <c r="B138" s="42"/>
      <c r="C138" s="43"/>
      <c r="D138" s="44"/>
      <c r="E138" s="44"/>
      <c r="F138" s="44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2.75" customHeight="1" x14ac:dyDescent="0.2">
      <c r="A139" s="42"/>
      <c r="B139" s="42"/>
      <c r="C139" s="43"/>
      <c r="D139" s="44"/>
      <c r="E139" s="44"/>
      <c r="F139" s="44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2.75" customHeight="1" x14ac:dyDescent="0.2">
      <c r="A140" s="42"/>
      <c r="B140" s="42"/>
      <c r="C140" s="43"/>
      <c r="D140" s="44"/>
      <c r="E140" s="44"/>
      <c r="F140" s="44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2.75" customHeight="1" x14ac:dyDescent="0.2">
      <c r="A141" s="42"/>
      <c r="B141" s="42"/>
      <c r="C141" s="43"/>
      <c r="D141" s="44"/>
      <c r="E141" s="44"/>
      <c r="F141" s="44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2.75" customHeight="1" x14ac:dyDescent="0.2">
      <c r="A142" s="42"/>
      <c r="B142" s="42"/>
      <c r="C142" s="43"/>
      <c r="D142" s="44"/>
      <c r="E142" s="44"/>
      <c r="F142" s="44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2.75" customHeight="1" x14ac:dyDescent="0.2">
      <c r="A143" s="42"/>
      <c r="B143" s="42"/>
      <c r="C143" s="43"/>
      <c r="D143" s="44"/>
      <c r="E143" s="44"/>
      <c r="F143" s="44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2.75" customHeight="1" x14ac:dyDescent="0.2">
      <c r="A144" s="42"/>
      <c r="B144" s="42"/>
      <c r="C144" s="43"/>
      <c r="D144" s="44"/>
      <c r="E144" s="44"/>
      <c r="F144" s="44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2.75" customHeight="1" x14ac:dyDescent="0.2">
      <c r="A145" s="42"/>
      <c r="B145" s="42"/>
      <c r="C145" s="43"/>
      <c r="D145" s="44"/>
      <c r="E145" s="44"/>
      <c r="F145" s="44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2.75" customHeight="1" x14ac:dyDescent="0.2">
      <c r="A146" s="42"/>
      <c r="B146" s="42"/>
      <c r="C146" s="43"/>
      <c r="D146" s="44"/>
      <c r="E146" s="44"/>
      <c r="F146" s="44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2.75" customHeight="1" x14ac:dyDescent="0.2">
      <c r="A147" s="42"/>
      <c r="B147" s="42"/>
      <c r="C147" s="43"/>
      <c r="D147" s="44"/>
      <c r="E147" s="44"/>
      <c r="F147" s="44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2.75" customHeight="1" x14ac:dyDescent="0.2">
      <c r="A148" s="42"/>
      <c r="B148" s="42"/>
      <c r="C148" s="43"/>
      <c r="D148" s="44"/>
      <c r="E148" s="44"/>
      <c r="F148" s="44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2.75" customHeight="1" x14ac:dyDescent="0.2">
      <c r="A149" s="42"/>
      <c r="B149" s="42"/>
      <c r="C149" s="43"/>
      <c r="D149" s="44"/>
      <c r="E149" s="44"/>
      <c r="F149" s="44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2.75" customHeight="1" x14ac:dyDescent="0.2">
      <c r="A150" s="42"/>
      <c r="B150" s="42"/>
      <c r="C150" s="43"/>
      <c r="D150" s="44"/>
      <c r="E150" s="44"/>
      <c r="F150" s="44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2.75" customHeight="1" x14ac:dyDescent="0.2">
      <c r="A151" s="42"/>
      <c r="B151" s="42"/>
      <c r="C151" s="43"/>
      <c r="D151" s="44"/>
      <c r="E151" s="44"/>
      <c r="F151" s="44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2.75" customHeight="1" x14ac:dyDescent="0.2">
      <c r="A152" s="42"/>
      <c r="B152" s="42"/>
      <c r="C152" s="43"/>
      <c r="D152" s="44"/>
      <c r="E152" s="44"/>
      <c r="F152" s="44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2.75" customHeight="1" x14ac:dyDescent="0.2">
      <c r="A153" s="42"/>
      <c r="B153" s="42"/>
      <c r="C153" s="43"/>
      <c r="D153" s="44"/>
      <c r="E153" s="44"/>
      <c r="F153" s="44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2.75" customHeight="1" x14ac:dyDescent="0.2">
      <c r="A154" s="42"/>
      <c r="B154" s="42"/>
      <c r="C154" s="43"/>
      <c r="D154" s="44"/>
      <c r="E154" s="44"/>
      <c r="F154" s="44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2.75" customHeight="1" x14ac:dyDescent="0.2">
      <c r="A155" s="42"/>
      <c r="B155" s="42"/>
      <c r="C155" s="43"/>
      <c r="D155" s="44"/>
      <c r="E155" s="44"/>
      <c r="F155" s="44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2.75" customHeight="1" x14ac:dyDescent="0.2">
      <c r="A156" s="42"/>
      <c r="B156" s="42"/>
      <c r="C156" s="43"/>
      <c r="D156" s="44"/>
      <c r="E156" s="44"/>
      <c r="F156" s="44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2.75" customHeight="1" x14ac:dyDescent="0.2">
      <c r="A157" s="42"/>
      <c r="B157" s="42"/>
      <c r="C157" s="43"/>
      <c r="D157" s="44"/>
      <c r="E157" s="44"/>
      <c r="F157" s="44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2.75" customHeight="1" x14ac:dyDescent="0.2">
      <c r="A158" s="42"/>
      <c r="B158" s="42"/>
      <c r="C158" s="43"/>
      <c r="D158" s="44"/>
      <c r="E158" s="44"/>
      <c r="F158" s="44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2.75" customHeight="1" x14ac:dyDescent="0.2">
      <c r="A159" s="42"/>
      <c r="B159" s="42"/>
      <c r="C159" s="43"/>
      <c r="D159" s="44"/>
      <c r="E159" s="44"/>
      <c r="F159" s="44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2.75" customHeight="1" x14ac:dyDescent="0.2">
      <c r="A160" s="42"/>
      <c r="B160" s="42"/>
      <c r="C160" s="43"/>
      <c r="D160" s="44"/>
      <c r="E160" s="44"/>
      <c r="F160" s="44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2.75" customHeight="1" x14ac:dyDescent="0.2">
      <c r="A161" s="42"/>
      <c r="B161" s="42"/>
      <c r="C161" s="43"/>
      <c r="D161" s="44"/>
      <c r="E161" s="44"/>
      <c r="F161" s="44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2.75" customHeight="1" x14ac:dyDescent="0.2">
      <c r="A162" s="42"/>
      <c r="B162" s="42"/>
      <c r="C162" s="43"/>
      <c r="D162" s="44"/>
      <c r="E162" s="44"/>
      <c r="F162" s="44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2.75" customHeight="1" x14ac:dyDescent="0.2">
      <c r="A163" s="42"/>
      <c r="B163" s="42"/>
      <c r="C163" s="43"/>
      <c r="D163" s="44"/>
      <c r="E163" s="44"/>
      <c r="F163" s="44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2.75" customHeight="1" x14ac:dyDescent="0.2">
      <c r="A164" s="42"/>
      <c r="B164" s="42"/>
      <c r="C164" s="43"/>
      <c r="D164" s="44"/>
      <c r="E164" s="44"/>
      <c r="F164" s="44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2.75" customHeight="1" x14ac:dyDescent="0.2">
      <c r="A165" s="42"/>
      <c r="B165" s="42"/>
      <c r="C165" s="43"/>
      <c r="D165" s="44"/>
      <c r="E165" s="44"/>
      <c r="F165" s="44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2.75" customHeight="1" x14ac:dyDescent="0.2">
      <c r="A166" s="42"/>
      <c r="B166" s="42"/>
      <c r="C166" s="43"/>
      <c r="D166" s="44"/>
      <c r="E166" s="44"/>
      <c r="F166" s="44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2.75" customHeight="1" x14ac:dyDescent="0.2">
      <c r="A167" s="42"/>
      <c r="B167" s="42"/>
      <c r="C167" s="43"/>
      <c r="D167" s="44"/>
      <c r="E167" s="44"/>
      <c r="F167" s="44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2.75" customHeight="1" x14ac:dyDescent="0.2">
      <c r="A168" s="42"/>
      <c r="B168" s="42"/>
      <c r="C168" s="43"/>
      <c r="D168" s="44"/>
      <c r="E168" s="44"/>
      <c r="F168" s="44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2.75" customHeight="1" x14ac:dyDescent="0.2">
      <c r="A169" s="42"/>
      <c r="B169" s="42"/>
      <c r="C169" s="43"/>
      <c r="D169" s="44"/>
      <c r="E169" s="44"/>
      <c r="F169" s="44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2.75" customHeight="1" x14ac:dyDescent="0.2">
      <c r="A170" s="42"/>
      <c r="B170" s="42"/>
      <c r="C170" s="43"/>
      <c r="D170" s="44"/>
      <c r="E170" s="44"/>
      <c r="F170" s="44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2.75" customHeight="1" x14ac:dyDescent="0.2">
      <c r="A171" s="42"/>
      <c r="B171" s="42"/>
      <c r="C171" s="43"/>
      <c r="D171" s="44"/>
      <c r="E171" s="44"/>
      <c r="F171" s="44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2.75" customHeight="1" x14ac:dyDescent="0.2">
      <c r="A172" s="42"/>
      <c r="B172" s="42"/>
      <c r="C172" s="43"/>
      <c r="D172" s="44"/>
      <c r="E172" s="44"/>
      <c r="F172" s="44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2.75" customHeight="1" x14ac:dyDescent="0.2">
      <c r="A173" s="42"/>
      <c r="B173" s="42"/>
      <c r="C173" s="43"/>
      <c r="D173" s="44"/>
      <c r="E173" s="44"/>
      <c r="F173" s="44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2.75" customHeight="1" x14ac:dyDescent="0.2">
      <c r="A174" s="42"/>
      <c r="B174" s="42"/>
      <c r="C174" s="43"/>
      <c r="D174" s="44"/>
      <c r="E174" s="44"/>
      <c r="F174" s="44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2.75" customHeight="1" x14ac:dyDescent="0.2">
      <c r="A175" s="42"/>
      <c r="B175" s="42"/>
      <c r="C175" s="43"/>
      <c r="D175" s="44"/>
      <c r="E175" s="44"/>
      <c r="F175" s="44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2.75" customHeight="1" x14ac:dyDescent="0.2">
      <c r="A176" s="42"/>
      <c r="B176" s="42"/>
      <c r="C176" s="43"/>
      <c r="D176" s="44"/>
      <c r="E176" s="44"/>
      <c r="F176" s="44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2.75" customHeight="1" x14ac:dyDescent="0.2">
      <c r="A177" s="42"/>
      <c r="B177" s="42"/>
      <c r="C177" s="43"/>
      <c r="D177" s="44"/>
      <c r="E177" s="44"/>
      <c r="F177" s="44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2.75" customHeight="1" x14ac:dyDescent="0.2">
      <c r="A178" s="42"/>
      <c r="B178" s="42"/>
      <c r="C178" s="43"/>
      <c r="D178" s="44"/>
      <c r="E178" s="44"/>
      <c r="F178" s="44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2.75" customHeight="1" x14ac:dyDescent="0.2">
      <c r="A179" s="42"/>
      <c r="B179" s="42"/>
      <c r="C179" s="43"/>
      <c r="D179" s="44"/>
      <c r="E179" s="44"/>
      <c r="F179" s="44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2.75" customHeight="1" x14ac:dyDescent="0.2">
      <c r="A180" s="42"/>
      <c r="B180" s="42"/>
      <c r="C180" s="43"/>
      <c r="D180" s="44"/>
      <c r="E180" s="44"/>
      <c r="F180" s="44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2.75" customHeight="1" x14ac:dyDescent="0.2">
      <c r="A181" s="42"/>
      <c r="B181" s="42"/>
      <c r="C181" s="43"/>
      <c r="D181" s="44"/>
      <c r="E181" s="44"/>
      <c r="F181" s="44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2.75" customHeight="1" x14ac:dyDescent="0.2">
      <c r="A182" s="42"/>
      <c r="B182" s="42"/>
      <c r="C182" s="43"/>
      <c r="D182" s="44"/>
      <c r="E182" s="44"/>
      <c r="F182" s="44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2.75" customHeight="1" x14ac:dyDescent="0.2">
      <c r="A183" s="42"/>
      <c r="B183" s="42"/>
      <c r="C183" s="43"/>
      <c r="D183" s="44"/>
      <c r="E183" s="44"/>
      <c r="F183" s="44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2.75" customHeight="1" x14ac:dyDescent="0.2">
      <c r="A184" s="42"/>
      <c r="B184" s="42"/>
      <c r="C184" s="43"/>
      <c r="D184" s="44"/>
      <c r="E184" s="44"/>
      <c r="F184" s="44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2.75" customHeight="1" x14ac:dyDescent="0.2">
      <c r="A185" s="42"/>
      <c r="B185" s="42"/>
      <c r="C185" s="43"/>
      <c r="D185" s="44"/>
      <c r="E185" s="44"/>
      <c r="F185" s="44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2.75" customHeight="1" x14ac:dyDescent="0.2">
      <c r="A186" s="42"/>
      <c r="B186" s="42"/>
      <c r="C186" s="43"/>
      <c r="D186" s="44"/>
      <c r="E186" s="44"/>
      <c r="F186" s="44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2.75" customHeight="1" x14ac:dyDescent="0.2">
      <c r="A187" s="42"/>
      <c r="B187" s="42"/>
      <c r="C187" s="43"/>
      <c r="D187" s="44"/>
      <c r="E187" s="44"/>
      <c r="F187" s="44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2.75" customHeight="1" x14ac:dyDescent="0.2">
      <c r="A188" s="42"/>
      <c r="B188" s="42"/>
      <c r="C188" s="43"/>
      <c r="D188" s="44"/>
      <c r="E188" s="44"/>
      <c r="F188" s="44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2.75" customHeight="1" x14ac:dyDescent="0.2">
      <c r="A189" s="42"/>
      <c r="B189" s="42"/>
      <c r="C189" s="43"/>
      <c r="D189" s="44"/>
      <c r="E189" s="44"/>
      <c r="F189" s="44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2.75" customHeight="1" x14ac:dyDescent="0.2">
      <c r="A190" s="42"/>
      <c r="B190" s="42"/>
      <c r="C190" s="43"/>
      <c r="D190" s="44"/>
      <c r="E190" s="44"/>
      <c r="F190" s="44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2.75" customHeight="1" x14ac:dyDescent="0.2">
      <c r="A191" s="42"/>
      <c r="B191" s="42"/>
      <c r="C191" s="43"/>
      <c r="D191" s="44"/>
      <c r="E191" s="44"/>
      <c r="F191" s="44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2.75" customHeight="1" x14ac:dyDescent="0.2">
      <c r="A192" s="42"/>
      <c r="B192" s="42"/>
      <c r="C192" s="43"/>
      <c r="D192" s="44"/>
      <c r="E192" s="44"/>
      <c r="F192" s="44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2.75" customHeight="1" x14ac:dyDescent="0.2">
      <c r="A193" s="42"/>
      <c r="B193" s="42"/>
      <c r="C193" s="43"/>
      <c r="D193" s="44"/>
      <c r="E193" s="44"/>
      <c r="F193" s="44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2.75" customHeight="1" x14ac:dyDescent="0.2">
      <c r="A194" s="42"/>
      <c r="B194" s="42"/>
      <c r="C194" s="43"/>
      <c r="D194" s="44"/>
      <c r="E194" s="44"/>
      <c r="F194" s="44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2.75" customHeight="1" x14ac:dyDescent="0.2">
      <c r="A195" s="42"/>
      <c r="B195" s="42"/>
      <c r="C195" s="43"/>
      <c r="D195" s="44"/>
      <c r="E195" s="44"/>
      <c r="F195" s="44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2.75" customHeight="1" x14ac:dyDescent="0.2">
      <c r="A196" s="42"/>
      <c r="B196" s="42"/>
      <c r="C196" s="43"/>
      <c r="D196" s="44"/>
      <c r="E196" s="44"/>
      <c r="F196" s="44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2.75" customHeight="1" x14ac:dyDescent="0.2">
      <c r="A197" s="42"/>
      <c r="B197" s="42"/>
      <c r="C197" s="43"/>
      <c r="D197" s="44"/>
      <c r="E197" s="44"/>
      <c r="F197" s="44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2.75" customHeight="1" x14ac:dyDescent="0.2">
      <c r="A198" s="42"/>
      <c r="B198" s="42"/>
      <c r="C198" s="43"/>
      <c r="D198" s="44"/>
      <c r="E198" s="44"/>
      <c r="F198" s="44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2.75" customHeight="1" x14ac:dyDescent="0.2">
      <c r="A199" s="42"/>
      <c r="B199" s="42"/>
      <c r="C199" s="43"/>
      <c r="D199" s="44"/>
      <c r="E199" s="44"/>
      <c r="F199" s="44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2.75" customHeight="1" x14ac:dyDescent="0.2">
      <c r="A200" s="42"/>
      <c r="B200" s="42"/>
      <c r="C200" s="43"/>
      <c r="D200" s="44"/>
      <c r="E200" s="44"/>
      <c r="F200" s="44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2.75" customHeight="1" x14ac:dyDescent="0.2">
      <c r="A201" s="42"/>
      <c r="B201" s="42"/>
      <c r="C201" s="43"/>
      <c r="D201" s="44"/>
      <c r="E201" s="44"/>
      <c r="F201" s="44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2.75" customHeight="1" x14ac:dyDescent="0.2">
      <c r="A202" s="42"/>
      <c r="B202" s="42"/>
      <c r="C202" s="43"/>
      <c r="D202" s="44"/>
      <c r="E202" s="44"/>
      <c r="F202" s="44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2.75" customHeight="1" x14ac:dyDescent="0.2">
      <c r="A203" s="42"/>
      <c r="B203" s="42"/>
      <c r="C203" s="43"/>
      <c r="D203" s="44"/>
      <c r="E203" s="44"/>
      <c r="F203" s="44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2.75" customHeight="1" x14ac:dyDescent="0.2">
      <c r="A204" s="42"/>
      <c r="B204" s="42"/>
      <c r="C204" s="43"/>
      <c r="D204" s="44"/>
      <c r="E204" s="44"/>
      <c r="F204" s="44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2.75" customHeight="1" x14ac:dyDescent="0.2">
      <c r="A205" s="42"/>
      <c r="B205" s="42"/>
      <c r="C205" s="43"/>
      <c r="D205" s="44"/>
      <c r="E205" s="44"/>
      <c r="F205" s="44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2.75" customHeight="1" x14ac:dyDescent="0.2">
      <c r="A206" s="42"/>
      <c r="B206" s="42"/>
      <c r="C206" s="43"/>
      <c r="D206" s="44"/>
      <c r="E206" s="44"/>
      <c r="F206" s="44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2.75" customHeight="1" x14ac:dyDescent="0.2">
      <c r="A207" s="42"/>
      <c r="B207" s="42"/>
      <c r="C207" s="43"/>
      <c r="D207" s="44"/>
      <c r="E207" s="44"/>
      <c r="F207" s="44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2.75" customHeight="1" x14ac:dyDescent="0.2">
      <c r="A208" s="42"/>
      <c r="B208" s="42"/>
      <c r="C208" s="43"/>
      <c r="D208" s="44"/>
      <c r="E208" s="44"/>
      <c r="F208" s="44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2.75" customHeight="1" x14ac:dyDescent="0.2">
      <c r="A209" s="42"/>
      <c r="B209" s="42"/>
      <c r="C209" s="43"/>
      <c r="D209" s="44"/>
      <c r="E209" s="44"/>
      <c r="F209" s="44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2.75" customHeight="1" x14ac:dyDescent="0.2">
      <c r="A210" s="42"/>
      <c r="B210" s="42"/>
      <c r="C210" s="43"/>
      <c r="D210" s="44"/>
      <c r="E210" s="44"/>
      <c r="F210" s="44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2.75" customHeight="1" x14ac:dyDescent="0.2">
      <c r="A211" s="42"/>
      <c r="B211" s="42"/>
      <c r="C211" s="43"/>
      <c r="D211" s="44"/>
      <c r="E211" s="44"/>
      <c r="F211" s="44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2.75" customHeight="1" x14ac:dyDescent="0.2">
      <c r="A212" s="42"/>
      <c r="B212" s="42"/>
      <c r="C212" s="43"/>
      <c r="D212" s="44"/>
      <c r="E212" s="44"/>
      <c r="F212" s="44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2.75" customHeight="1" x14ac:dyDescent="0.2">
      <c r="A213" s="42"/>
      <c r="B213" s="42"/>
      <c r="C213" s="43"/>
      <c r="D213" s="44"/>
      <c r="E213" s="44"/>
      <c r="F213" s="44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2.75" customHeight="1" x14ac:dyDescent="0.2">
      <c r="A214" s="42"/>
      <c r="B214" s="42"/>
      <c r="C214" s="43"/>
      <c r="D214" s="44"/>
      <c r="E214" s="44"/>
      <c r="F214" s="44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2.75" customHeight="1" x14ac:dyDescent="0.2">
      <c r="A215" s="42"/>
      <c r="B215" s="42"/>
      <c r="C215" s="43"/>
      <c r="D215" s="44"/>
      <c r="E215" s="44"/>
      <c r="F215" s="44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2.75" customHeight="1" x14ac:dyDescent="0.2">
      <c r="A216" s="42"/>
      <c r="B216" s="42"/>
      <c r="C216" s="43"/>
      <c r="D216" s="44"/>
      <c r="E216" s="44"/>
      <c r="F216" s="44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2.75" customHeight="1" x14ac:dyDescent="0.2">
      <c r="A217" s="42"/>
      <c r="B217" s="42"/>
      <c r="C217" s="43"/>
      <c r="D217" s="44"/>
      <c r="E217" s="44"/>
      <c r="F217" s="44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2.75" customHeight="1" x14ac:dyDescent="0.2">
      <c r="A218" s="42"/>
      <c r="B218" s="42"/>
      <c r="C218" s="43"/>
      <c r="D218" s="44"/>
      <c r="E218" s="44"/>
      <c r="F218" s="44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2.75" customHeight="1" x14ac:dyDescent="0.2">
      <c r="A219" s="42"/>
      <c r="B219" s="42"/>
      <c r="C219" s="43"/>
      <c r="D219" s="44"/>
      <c r="E219" s="44"/>
      <c r="F219" s="44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2.75" customHeight="1" x14ac:dyDescent="0.2">
      <c r="A220" s="42"/>
      <c r="B220" s="42"/>
      <c r="C220" s="43"/>
      <c r="D220" s="44"/>
      <c r="E220" s="44"/>
      <c r="F220" s="44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2.75" customHeight="1" x14ac:dyDescent="0.2">
      <c r="A221" s="42"/>
      <c r="B221" s="42"/>
      <c r="C221" s="43"/>
      <c r="D221" s="44"/>
      <c r="E221" s="44"/>
      <c r="F221" s="44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2.75" customHeight="1" x14ac:dyDescent="0.2">
      <c r="A222" s="42"/>
      <c r="B222" s="42"/>
      <c r="C222" s="43"/>
      <c r="D222" s="44"/>
      <c r="E222" s="44"/>
      <c r="F222" s="44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2.75" customHeight="1" x14ac:dyDescent="0.2">
      <c r="A223" s="42"/>
      <c r="B223" s="42"/>
      <c r="C223" s="43"/>
      <c r="D223" s="44"/>
      <c r="E223" s="44"/>
      <c r="F223" s="44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2.75" customHeight="1" x14ac:dyDescent="0.2">
      <c r="A224" s="42"/>
      <c r="B224" s="42"/>
      <c r="C224" s="43"/>
      <c r="D224" s="44"/>
      <c r="E224" s="44"/>
      <c r="F224" s="44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2.75" customHeight="1" x14ac:dyDescent="0.2">
      <c r="A225" s="42"/>
      <c r="B225" s="42"/>
      <c r="C225" s="43"/>
      <c r="D225" s="44"/>
      <c r="E225" s="44"/>
      <c r="F225" s="44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2.75" customHeight="1" x14ac:dyDescent="0.2">
      <c r="A226" s="42"/>
      <c r="B226" s="42"/>
      <c r="C226" s="43"/>
      <c r="D226" s="44"/>
      <c r="E226" s="44"/>
      <c r="F226" s="44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2.75" customHeight="1" x14ac:dyDescent="0.2">
      <c r="A227" s="42"/>
      <c r="B227" s="42"/>
      <c r="C227" s="43"/>
      <c r="D227" s="44"/>
      <c r="E227" s="44"/>
      <c r="F227" s="44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2.75" customHeight="1" x14ac:dyDescent="0.2">
      <c r="A228" s="42"/>
      <c r="B228" s="42"/>
      <c r="C228" s="43"/>
      <c r="D228" s="44"/>
      <c r="E228" s="44"/>
      <c r="F228" s="44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2.75" customHeight="1" x14ac:dyDescent="0.2">
      <c r="A229" s="42"/>
      <c r="B229" s="42"/>
      <c r="C229" s="43"/>
      <c r="D229" s="44"/>
      <c r="E229" s="44"/>
      <c r="F229" s="44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2.75" customHeight="1" x14ac:dyDescent="0.2">
      <c r="A230" s="42"/>
      <c r="B230" s="42"/>
      <c r="C230" s="43"/>
      <c r="D230" s="44"/>
      <c r="E230" s="44"/>
      <c r="F230" s="44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2.75" customHeight="1" x14ac:dyDescent="0.2">
      <c r="A231" s="42"/>
      <c r="B231" s="42"/>
      <c r="C231" s="43"/>
      <c r="D231" s="44"/>
      <c r="E231" s="44"/>
      <c r="F231" s="44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2.75" customHeight="1" x14ac:dyDescent="0.2">
      <c r="A232" s="42"/>
      <c r="B232" s="42"/>
      <c r="C232" s="43"/>
      <c r="D232" s="44"/>
      <c r="E232" s="44"/>
      <c r="F232" s="44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2.75" customHeight="1" x14ac:dyDescent="0.2">
      <c r="A233" s="42"/>
      <c r="B233" s="42"/>
      <c r="C233" s="43"/>
      <c r="D233" s="44"/>
      <c r="E233" s="44"/>
      <c r="F233" s="44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2.75" customHeight="1" x14ac:dyDescent="0.2">
      <c r="A234" s="42"/>
      <c r="B234" s="42"/>
      <c r="C234" s="43"/>
      <c r="D234" s="44"/>
      <c r="E234" s="44"/>
      <c r="F234" s="44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2.75" customHeight="1" x14ac:dyDescent="0.2">
      <c r="A235" s="42"/>
      <c r="B235" s="42"/>
      <c r="C235" s="43"/>
      <c r="D235" s="44"/>
      <c r="E235" s="44"/>
      <c r="F235" s="44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2.75" customHeight="1" x14ac:dyDescent="0.2">
      <c r="A236" s="42"/>
      <c r="B236" s="42"/>
      <c r="C236" s="43"/>
      <c r="D236" s="44"/>
      <c r="E236" s="44"/>
      <c r="F236" s="44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2.75" customHeight="1" x14ac:dyDescent="0.2">
      <c r="A237" s="42"/>
      <c r="B237" s="42"/>
      <c r="C237" s="43"/>
      <c r="D237" s="44"/>
      <c r="E237" s="44"/>
      <c r="F237" s="44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2.75" customHeight="1" x14ac:dyDescent="0.2">
      <c r="A238" s="42"/>
      <c r="B238" s="42"/>
      <c r="C238" s="43"/>
      <c r="D238" s="44"/>
      <c r="E238" s="44"/>
      <c r="F238" s="44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2.75" customHeight="1" x14ac:dyDescent="0.2">
      <c r="A239" s="42"/>
      <c r="B239" s="42"/>
      <c r="C239" s="43"/>
      <c r="D239" s="44"/>
      <c r="E239" s="44"/>
      <c r="F239" s="44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2.75" customHeight="1" x14ac:dyDescent="0.2">
      <c r="A240" s="42"/>
      <c r="B240" s="42"/>
      <c r="C240" s="43"/>
      <c r="D240" s="44"/>
      <c r="E240" s="44"/>
      <c r="F240" s="44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2.75" customHeight="1" x14ac:dyDescent="0.2">
      <c r="A241" s="42"/>
      <c r="B241" s="42"/>
      <c r="C241" s="43"/>
      <c r="D241" s="44"/>
      <c r="E241" s="44"/>
      <c r="F241" s="44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2.75" customHeight="1" x14ac:dyDescent="0.2">
      <c r="A242" s="42"/>
      <c r="B242" s="42"/>
      <c r="C242" s="43"/>
      <c r="D242" s="44"/>
      <c r="E242" s="44"/>
      <c r="F242" s="44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2.75" customHeight="1" x14ac:dyDescent="0.2">
      <c r="A243" s="42"/>
      <c r="B243" s="42"/>
      <c r="C243" s="43"/>
      <c r="D243" s="44"/>
      <c r="E243" s="44"/>
      <c r="F243" s="44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2.75" customHeight="1" x14ac:dyDescent="0.2">
      <c r="A244" s="42"/>
      <c r="B244" s="42"/>
      <c r="C244" s="43"/>
      <c r="D244" s="44"/>
      <c r="E244" s="44"/>
      <c r="F244" s="44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2.75" customHeight="1" x14ac:dyDescent="0.2">
      <c r="A245" s="42"/>
      <c r="B245" s="42"/>
      <c r="C245" s="43"/>
      <c r="D245" s="44"/>
      <c r="E245" s="44"/>
      <c r="F245" s="44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2.75" customHeight="1" x14ac:dyDescent="0.2">
      <c r="A246" s="42"/>
      <c r="B246" s="42"/>
      <c r="C246" s="43"/>
      <c r="D246" s="44"/>
      <c r="E246" s="44"/>
      <c r="F246" s="44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2.75" customHeight="1" x14ac:dyDescent="0.2">
      <c r="A247" s="42"/>
      <c r="B247" s="42"/>
      <c r="C247" s="43"/>
      <c r="D247" s="44"/>
      <c r="E247" s="44"/>
      <c r="F247" s="44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2.75" customHeight="1" x14ac:dyDescent="0.2">
      <c r="A248" s="42"/>
      <c r="B248" s="42"/>
      <c r="C248" s="43"/>
      <c r="D248" s="44"/>
      <c r="E248" s="44"/>
      <c r="F248" s="44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2.75" customHeight="1" x14ac:dyDescent="0.2">
      <c r="A249" s="42"/>
      <c r="B249" s="42"/>
      <c r="C249" s="43"/>
      <c r="D249" s="44"/>
      <c r="E249" s="44"/>
      <c r="F249" s="44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2.75" customHeight="1" x14ac:dyDescent="0.2">
      <c r="A250" s="42"/>
      <c r="B250" s="42"/>
      <c r="C250" s="43"/>
      <c r="D250" s="44"/>
      <c r="E250" s="44"/>
      <c r="F250" s="44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2.75" customHeight="1" x14ac:dyDescent="0.2">
      <c r="A251" s="42"/>
      <c r="B251" s="42"/>
      <c r="C251" s="43"/>
      <c r="D251" s="44"/>
      <c r="E251" s="44"/>
      <c r="F251" s="44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2.75" customHeight="1" x14ac:dyDescent="0.2">
      <c r="A252" s="42"/>
      <c r="B252" s="42"/>
      <c r="C252" s="43"/>
      <c r="D252" s="44"/>
      <c r="E252" s="44"/>
      <c r="F252" s="44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2.75" customHeight="1" x14ac:dyDescent="0.2">
      <c r="A253" s="42"/>
      <c r="B253" s="42"/>
      <c r="C253" s="43"/>
      <c r="D253" s="44"/>
      <c r="E253" s="44"/>
      <c r="F253" s="44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2.75" customHeight="1" x14ac:dyDescent="0.2">
      <c r="A254" s="42"/>
      <c r="B254" s="42"/>
      <c r="C254" s="43"/>
      <c r="D254" s="44"/>
      <c r="E254" s="44"/>
      <c r="F254" s="44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2.75" customHeight="1" x14ac:dyDescent="0.2">
      <c r="A255" s="42"/>
      <c r="B255" s="42"/>
      <c r="C255" s="43"/>
      <c r="D255" s="44"/>
      <c r="E255" s="44"/>
      <c r="F255" s="44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2.75" customHeight="1" x14ac:dyDescent="0.2">
      <c r="A256" s="42"/>
      <c r="B256" s="42"/>
      <c r="C256" s="43"/>
      <c r="D256" s="44"/>
      <c r="E256" s="44"/>
      <c r="F256" s="44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2.75" customHeight="1" x14ac:dyDescent="0.2">
      <c r="A257" s="42"/>
      <c r="B257" s="42"/>
      <c r="C257" s="43"/>
      <c r="D257" s="44"/>
      <c r="E257" s="44"/>
      <c r="F257" s="44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2.75" customHeight="1" x14ac:dyDescent="0.2">
      <c r="A258" s="42"/>
      <c r="B258" s="42"/>
      <c r="C258" s="43"/>
      <c r="D258" s="44"/>
      <c r="E258" s="44"/>
      <c r="F258" s="44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2.75" customHeight="1" x14ac:dyDescent="0.2">
      <c r="A259" s="42"/>
      <c r="B259" s="42"/>
      <c r="C259" s="43"/>
      <c r="D259" s="44"/>
      <c r="E259" s="44"/>
      <c r="F259" s="44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2.75" customHeight="1" x14ac:dyDescent="0.2">
      <c r="A260" s="42"/>
      <c r="B260" s="42"/>
      <c r="C260" s="43"/>
      <c r="D260" s="44"/>
      <c r="E260" s="44"/>
      <c r="F260" s="44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2.75" customHeight="1" x14ac:dyDescent="0.2">
      <c r="A261" s="42"/>
      <c r="B261" s="42"/>
      <c r="C261" s="43"/>
      <c r="D261" s="44"/>
      <c r="E261" s="44"/>
      <c r="F261" s="44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2.75" customHeight="1" x14ac:dyDescent="0.2">
      <c r="A262" s="42"/>
      <c r="B262" s="42"/>
      <c r="C262" s="43"/>
      <c r="D262" s="44"/>
      <c r="E262" s="44"/>
      <c r="F262" s="44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2.75" customHeight="1" x14ac:dyDescent="0.2">
      <c r="A263" s="42"/>
      <c r="B263" s="42"/>
      <c r="C263" s="43"/>
      <c r="D263" s="44"/>
      <c r="E263" s="44"/>
      <c r="F263" s="44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2.75" customHeight="1" x14ac:dyDescent="0.2">
      <c r="A264" s="42"/>
      <c r="B264" s="42"/>
      <c r="C264" s="43"/>
      <c r="D264" s="44"/>
      <c r="E264" s="44"/>
      <c r="F264" s="44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2.75" customHeight="1" x14ac:dyDescent="0.2">
      <c r="A265" s="42"/>
      <c r="B265" s="42"/>
      <c r="C265" s="43"/>
      <c r="D265" s="44"/>
      <c r="E265" s="44"/>
      <c r="F265" s="44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2.75" customHeight="1" x14ac:dyDescent="0.2">
      <c r="A266" s="42"/>
      <c r="B266" s="42"/>
      <c r="C266" s="43"/>
      <c r="D266" s="44"/>
      <c r="E266" s="44"/>
      <c r="F266" s="44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2.75" customHeight="1" x14ac:dyDescent="0.2">
      <c r="A267" s="42"/>
      <c r="B267" s="42"/>
      <c r="C267" s="43"/>
      <c r="D267" s="44"/>
      <c r="E267" s="44"/>
      <c r="F267" s="44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2.75" customHeight="1" x14ac:dyDescent="0.2">
      <c r="A268" s="42"/>
      <c r="B268" s="42"/>
      <c r="C268" s="43"/>
      <c r="D268" s="44"/>
      <c r="E268" s="44"/>
      <c r="F268" s="44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2.75" customHeight="1" x14ac:dyDescent="0.2">
      <c r="A269" s="42"/>
      <c r="B269" s="42"/>
      <c r="C269" s="43"/>
      <c r="D269" s="44"/>
      <c r="E269" s="44"/>
      <c r="F269" s="44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2.75" customHeight="1" x14ac:dyDescent="0.2">
      <c r="A270" s="42"/>
      <c r="B270" s="42"/>
      <c r="C270" s="43"/>
      <c r="D270" s="44"/>
      <c r="E270" s="44"/>
      <c r="F270" s="44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2.75" customHeight="1" x14ac:dyDescent="0.2">
      <c r="A271" s="42"/>
      <c r="B271" s="42"/>
      <c r="C271" s="43"/>
      <c r="D271" s="44"/>
      <c r="E271" s="44"/>
      <c r="F271" s="44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2.75" customHeight="1" x14ac:dyDescent="0.2">
      <c r="A272" s="42"/>
      <c r="B272" s="42"/>
      <c r="C272" s="43"/>
      <c r="D272" s="44"/>
      <c r="E272" s="44"/>
      <c r="F272" s="44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2.75" customHeight="1" x14ac:dyDescent="0.2">
      <c r="A273" s="42"/>
      <c r="B273" s="42"/>
      <c r="C273" s="43"/>
      <c r="D273" s="44"/>
      <c r="E273" s="44"/>
      <c r="F273" s="44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2.75" customHeight="1" x14ac:dyDescent="0.2">
      <c r="A274" s="42"/>
      <c r="B274" s="42"/>
      <c r="C274" s="43"/>
      <c r="D274" s="44"/>
      <c r="E274" s="44"/>
      <c r="F274" s="44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2.75" customHeight="1" x14ac:dyDescent="0.2">
      <c r="A275" s="42"/>
      <c r="B275" s="42"/>
      <c r="C275" s="43"/>
      <c r="D275" s="44"/>
      <c r="E275" s="44"/>
      <c r="F275" s="44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2.75" customHeight="1" x14ac:dyDescent="0.2">
      <c r="A276" s="42"/>
      <c r="B276" s="42"/>
      <c r="C276" s="43"/>
      <c r="D276" s="44"/>
      <c r="E276" s="44"/>
      <c r="F276" s="44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2.75" customHeight="1" x14ac:dyDescent="0.2">
      <c r="A277" s="42"/>
      <c r="B277" s="42"/>
      <c r="C277" s="43"/>
      <c r="D277" s="44"/>
      <c r="E277" s="44"/>
      <c r="F277" s="44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2.75" customHeight="1" x14ac:dyDescent="0.2">
      <c r="A278" s="42"/>
      <c r="B278" s="42"/>
      <c r="C278" s="43"/>
      <c r="D278" s="44"/>
      <c r="E278" s="44"/>
      <c r="F278" s="44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2.75" customHeight="1" x14ac:dyDescent="0.2">
      <c r="A279" s="42"/>
      <c r="B279" s="42"/>
      <c r="C279" s="43"/>
      <c r="D279" s="44"/>
      <c r="E279" s="44"/>
      <c r="F279" s="44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2.75" customHeight="1" x14ac:dyDescent="0.2">
      <c r="A280" s="42"/>
      <c r="B280" s="42"/>
      <c r="C280" s="43"/>
      <c r="D280" s="44"/>
      <c r="E280" s="44"/>
      <c r="F280" s="44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2.75" customHeight="1" x14ac:dyDescent="0.2">
      <c r="A281" s="42"/>
      <c r="B281" s="42"/>
      <c r="C281" s="43"/>
      <c r="D281" s="44"/>
      <c r="E281" s="44"/>
      <c r="F281" s="44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2.75" customHeight="1" x14ac:dyDescent="0.2">
      <c r="A282" s="42"/>
      <c r="B282" s="42"/>
      <c r="C282" s="43"/>
      <c r="D282" s="44"/>
      <c r="E282" s="44"/>
      <c r="F282" s="44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2.75" customHeight="1" x14ac:dyDescent="0.2">
      <c r="A283" s="42"/>
      <c r="B283" s="42"/>
      <c r="C283" s="43"/>
      <c r="D283" s="44"/>
      <c r="E283" s="44"/>
      <c r="F283" s="44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2.75" customHeight="1" x14ac:dyDescent="0.2">
      <c r="A284" s="42"/>
      <c r="B284" s="42"/>
      <c r="C284" s="43"/>
      <c r="D284" s="44"/>
      <c r="E284" s="44"/>
      <c r="F284" s="44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2.75" customHeight="1" x14ac:dyDescent="0.2">
      <c r="A285" s="42"/>
      <c r="B285" s="42"/>
      <c r="C285" s="43"/>
      <c r="D285" s="44"/>
      <c r="E285" s="44"/>
      <c r="F285" s="44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2.75" customHeight="1" x14ac:dyDescent="0.2">
      <c r="A286" s="42"/>
      <c r="B286" s="42"/>
      <c r="C286" s="43"/>
      <c r="D286" s="44"/>
      <c r="E286" s="44"/>
      <c r="F286" s="44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2.75" customHeight="1" x14ac:dyDescent="0.2">
      <c r="A287" s="42"/>
      <c r="B287" s="42"/>
      <c r="C287" s="43"/>
      <c r="D287" s="44"/>
      <c r="E287" s="44"/>
      <c r="F287" s="44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2.75" customHeight="1" x14ac:dyDescent="0.2">
      <c r="A288" s="42"/>
      <c r="B288" s="42"/>
      <c r="C288" s="43"/>
      <c r="D288" s="44"/>
      <c r="E288" s="44"/>
      <c r="F288" s="44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2.75" customHeight="1" x14ac:dyDescent="0.2">
      <c r="A289" s="42"/>
      <c r="B289" s="42"/>
      <c r="C289" s="43"/>
      <c r="D289" s="44"/>
      <c r="E289" s="44"/>
      <c r="F289" s="44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2.75" customHeight="1" x14ac:dyDescent="0.2">
      <c r="A290" s="42"/>
      <c r="B290" s="42"/>
      <c r="C290" s="43"/>
      <c r="D290" s="44"/>
      <c r="E290" s="44"/>
      <c r="F290" s="44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2.75" customHeight="1" x14ac:dyDescent="0.2">
      <c r="A291" s="42"/>
      <c r="B291" s="42"/>
      <c r="C291" s="43"/>
      <c r="D291" s="44"/>
      <c r="E291" s="44"/>
      <c r="F291" s="44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2.75" customHeight="1" x14ac:dyDescent="0.2">
      <c r="A292" s="42"/>
      <c r="B292" s="42"/>
      <c r="C292" s="43"/>
      <c r="D292" s="44"/>
      <c r="E292" s="44"/>
      <c r="F292" s="44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2.75" customHeight="1" x14ac:dyDescent="0.2">
      <c r="A293" s="42"/>
      <c r="B293" s="42"/>
      <c r="C293" s="43"/>
      <c r="D293" s="44"/>
      <c r="E293" s="44"/>
      <c r="F293" s="44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2.75" customHeight="1" x14ac:dyDescent="0.2">
      <c r="A294" s="42"/>
      <c r="B294" s="42"/>
      <c r="C294" s="43"/>
      <c r="D294" s="44"/>
      <c r="E294" s="44"/>
      <c r="F294" s="44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2.75" customHeight="1" x14ac:dyDescent="0.2">
      <c r="A295" s="42"/>
      <c r="B295" s="42"/>
      <c r="C295" s="43"/>
      <c r="D295" s="44"/>
      <c r="E295" s="44"/>
      <c r="F295" s="44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2.75" customHeight="1" x14ac:dyDescent="0.2">
      <c r="A296" s="42"/>
      <c r="B296" s="42"/>
      <c r="C296" s="43"/>
      <c r="D296" s="44"/>
      <c r="E296" s="44"/>
      <c r="F296" s="44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2.75" customHeight="1" x14ac:dyDescent="0.2">
      <c r="A297" s="42"/>
      <c r="B297" s="42"/>
      <c r="C297" s="43"/>
      <c r="D297" s="44"/>
      <c r="E297" s="44"/>
      <c r="F297" s="44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2.75" customHeight="1" x14ac:dyDescent="0.2">
      <c r="A298" s="42"/>
      <c r="B298" s="42"/>
      <c r="C298" s="43"/>
      <c r="D298" s="44"/>
      <c r="E298" s="44"/>
      <c r="F298" s="44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2.75" customHeight="1" x14ac:dyDescent="0.2">
      <c r="A299" s="42"/>
      <c r="B299" s="42"/>
      <c r="C299" s="43"/>
      <c r="D299" s="44"/>
      <c r="E299" s="44"/>
      <c r="F299" s="44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2.75" customHeight="1" x14ac:dyDescent="0.2">
      <c r="A300" s="42"/>
      <c r="B300" s="42"/>
      <c r="C300" s="43"/>
      <c r="D300" s="44"/>
      <c r="E300" s="44"/>
      <c r="F300" s="44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2.75" customHeight="1" x14ac:dyDescent="0.2">
      <c r="A301" s="42"/>
      <c r="B301" s="42"/>
      <c r="C301" s="43"/>
      <c r="D301" s="44"/>
      <c r="E301" s="44"/>
      <c r="F301" s="44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2.75" customHeight="1" x14ac:dyDescent="0.2">
      <c r="A302" s="42"/>
      <c r="B302" s="42"/>
      <c r="C302" s="43"/>
      <c r="D302" s="44"/>
      <c r="E302" s="44"/>
      <c r="F302" s="44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2.75" customHeight="1" x14ac:dyDescent="0.2">
      <c r="A303" s="42"/>
      <c r="B303" s="42"/>
      <c r="C303" s="43"/>
      <c r="D303" s="44"/>
      <c r="E303" s="44"/>
      <c r="F303" s="44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2.75" customHeight="1" x14ac:dyDescent="0.2">
      <c r="A304" s="42"/>
      <c r="B304" s="42"/>
      <c r="C304" s="43"/>
      <c r="D304" s="44"/>
      <c r="E304" s="44"/>
      <c r="F304" s="44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2.75" customHeight="1" x14ac:dyDescent="0.2">
      <c r="A305" s="42"/>
      <c r="B305" s="42"/>
      <c r="C305" s="43"/>
      <c r="D305" s="44"/>
      <c r="E305" s="44"/>
      <c r="F305" s="44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2.75" customHeight="1" x14ac:dyDescent="0.2">
      <c r="A306" s="42"/>
      <c r="B306" s="42"/>
      <c r="C306" s="43"/>
      <c r="D306" s="44"/>
      <c r="E306" s="44"/>
      <c r="F306" s="44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2.75" customHeight="1" x14ac:dyDescent="0.2">
      <c r="A307" s="42"/>
      <c r="B307" s="42"/>
      <c r="C307" s="43"/>
      <c r="D307" s="44"/>
      <c r="E307" s="44"/>
      <c r="F307" s="44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2.75" customHeight="1" x14ac:dyDescent="0.2">
      <c r="A308" s="42"/>
      <c r="B308" s="42"/>
      <c r="C308" s="43"/>
      <c r="D308" s="44"/>
      <c r="E308" s="44"/>
      <c r="F308" s="44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2.75" customHeight="1" x14ac:dyDescent="0.2">
      <c r="A309" s="42"/>
      <c r="B309" s="42"/>
      <c r="C309" s="43"/>
      <c r="D309" s="44"/>
      <c r="E309" s="44"/>
      <c r="F309" s="44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2.75" customHeight="1" x14ac:dyDescent="0.2">
      <c r="A310" s="42"/>
      <c r="B310" s="42"/>
      <c r="C310" s="43"/>
      <c r="D310" s="44"/>
      <c r="E310" s="44"/>
      <c r="F310" s="44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2.75" customHeight="1" x14ac:dyDescent="0.2">
      <c r="A311" s="42"/>
      <c r="B311" s="42"/>
      <c r="C311" s="43"/>
      <c r="D311" s="44"/>
      <c r="E311" s="44"/>
      <c r="F311" s="44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2.75" customHeight="1" x14ac:dyDescent="0.2">
      <c r="A312" s="42"/>
      <c r="B312" s="42"/>
      <c r="C312" s="43"/>
      <c r="D312" s="44"/>
      <c r="E312" s="44"/>
      <c r="F312" s="44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2.75" customHeight="1" x14ac:dyDescent="0.2">
      <c r="A313" s="42"/>
      <c r="B313" s="42"/>
      <c r="C313" s="43"/>
      <c r="D313" s="44"/>
      <c r="E313" s="44"/>
      <c r="F313" s="44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2.75" customHeight="1" x14ac:dyDescent="0.2">
      <c r="A314" s="42"/>
      <c r="B314" s="42"/>
      <c r="C314" s="43"/>
      <c r="D314" s="44"/>
      <c r="E314" s="44"/>
      <c r="F314" s="44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2.75" customHeight="1" x14ac:dyDescent="0.2">
      <c r="A315" s="42"/>
      <c r="B315" s="42"/>
      <c r="C315" s="43"/>
      <c r="D315" s="44"/>
      <c r="E315" s="44"/>
      <c r="F315" s="44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2.75" customHeight="1" x14ac:dyDescent="0.2">
      <c r="A316" s="42"/>
      <c r="B316" s="42"/>
      <c r="C316" s="43"/>
      <c r="D316" s="44"/>
      <c r="E316" s="44"/>
      <c r="F316" s="44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2.75" customHeight="1" x14ac:dyDescent="0.2">
      <c r="A317" s="42"/>
      <c r="B317" s="42"/>
      <c r="C317" s="43"/>
      <c r="D317" s="44"/>
      <c r="E317" s="44"/>
      <c r="F317" s="44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2.75" customHeight="1" x14ac:dyDescent="0.2">
      <c r="A318" s="42"/>
      <c r="B318" s="42"/>
      <c r="C318" s="43"/>
      <c r="D318" s="44"/>
      <c r="E318" s="44"/>
      <c r="F318" s="44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2.75" customHeight="1" x14ac:dyDescent="0.2">
      <c r="A319" s="42"/>
      <c r="B319" s="42"/>
      <c r="C319" s="43"/>
      <c r="D319" s="44"/>
      <c r="E319" s="44"/>
      <c r="F319" s="44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2.75" customHeight="1" x14ac:dyDescent="0.2">
      <c r="A320" s="42"/>
      <c r="B320" s="42"/>
      <c r="C320" s="43"/>
      <c r="D320" s="44"/>
      <c r="E320" s="44"/>
      <c r="F320" s="44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2.75" customHeight="1" x14ac:dyDescent="0.2">
      <c r="A321" s="42"/>
      <c r="B321" s="42"/>
      <c r="C321" s="43"/>
      <c r="D321" s="44"/>
      <c r="E321" s="44"/>
      <c r="F321" s="44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2.75" customHeight="1" x14ac:dyDescent="0.2">
      <c r="A322" s="42"/>
      <c r="B322" s="42"/>
      <c r="C322" s="43"/>
      <c r="D322" s="44"/>
      <c r="E322" s="44"/>
      <c r="F322" s="44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2.75" customHeight="1" x14ac:dyDescent="0.2">
      <c r="A323" s="42"/>
      <c r="B323" s="42"/>
      <c r="C323" s="43"/>
      <c r="D323" s="44"/>
      <c r="E323" s="44"/>
      <c r="F323" s="44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2.75" customHeight="1" x14ac:dyDescent="0.2">
      <c r="A324" s="42"/>
      <c r="B324" s="42"/>
      <c r="C324" s="43"/>
      <c r="D324" s="44"/>
      <c r="E324" s="44"/>
      <c r="F324" s="44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2.75" customHeight="1" x14ac:dyDescent="0.2">
      <c r="A325" s="42"/>
      <c r="B325" s="42"/>
      <c r="C325" s="43"/>
      <c r="D325" s="44"/>
      <c r="E325" s="44"/>
      <c r="F325" s="44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2.75" customHeight="1" x14ac:dyDescent="0.2">
      <c r="A326" s="42"/>
      <c r="B326" s="42"/>
      <c r="C326" s="43"/>
      <c r="D326" s="44"/>
      <c r="E326" s="44"/>
      <c r="F326" s="44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2.75" customHeight="1" x14ac:dyDescent="0.2">
      <c r="A327" s="42"/>
      <c r="B327" s="42"/>
      <c r="C327" s="43"/>
      <c r="D327" s="44"/>
      <c r="E327" s="44"/>
      <c r="F327" s="44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2.75" customHeight="1" x14ac:dyDescent="0.2">
      <c r="A328" s="42"/>
      <c r="B328" s="42"/>
      <c r="C328" s="43"/>
      <c r="D328" s="44"/>
      <c r="E328" s="44"/>
      <c r="F328" s="44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2.75" customHeight="1" x14ac:dyDescent="0.2">
      <c r="A329" s="42"/>
      <c r="B329" s="42"/>
      <c r="C329" s="43"/>
      <c r="D329" s="44"/>
      <c r="E329" s="44"/>
      <c r="F329" s="44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2.75" customHeight="1" x14ac:dyDescent="0.2">
      <c r="A330" s="42"/>
      <c r="B330" s="42"/>
      <c r="C330" s="43"/>
      <c r="D330" s="44"/>
      <c r="E330" s="44"/>
      <c r="F330" s="44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2.75" customHeight="1" x14ac:dyDescent="0.2">
      <c r="A331" s="42"/>
      <c r="B331" s="42"/>
      <c r="C331" s="43"/>
      <c r="D331" s="44"/>
      <c r="E331" s="44"/>
      <c r="F331" s="44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2.75" customHeight="1" x14ac:dyDescent="0.2">
      <c r="A332" s="42"/>
      <c r="B332" s="42"/>
      <c r="C332" s="43"/>
      <c r="D332" s="44"/>
      <c r="E332" s="44"/>
      <c r="F332" s="44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2.75" customHeight="1" x14ac:dyDescent="0.2">
      <c r="A333" s="42"/>
      <c r="B333" s="42"/>
      <c r="C333" s="43"/>
      <c r="D333" s="44"/>
      <c r="E333" s="44"/>
      <c r="F333" s="44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2.75" customHeight="1" x14ac:dyDescent="0.2">
      <c r="A334" s="42"/>
      <c r="B334" s="42"/>
      <c r="C334" s="43"/>
      <c r="D334" s="44"/>
      <c r="E334" s="44"/>
      <c r="F334" s="44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2.75" customHeight="1" x14ac:dyDescent="0.2">
      <c r="A335" s="42"/>
      <c r="B335" s="42"/>
      <c r="C335" s="43"/>
      <c r="D335" s="44"/>
      <c r="E335" s="44"/>
      <c r="F335" s="44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2.75" customHeight="1" x14ac:dyDescent="0.2">
      <c r="A336" s="42"/>
      <c r="B336" s="42"/>
      <c r="C336" s="43"/>
      <c r="D336" s="44"/>
      <c r="E336" s="44"/>
      <c r="F336" s="44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2.75" customHeight="1" x14ac:dyDescent="0.2">
      <c r="A337" s="42"/>
      <c r="B337" s="42"/>
      <c r="C337" s="43"/>
      <c r="D337" s="44"/>
      <c r="E337" s="44"/>
      <c r="F337" s="44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2.75" customHeight="1" x14ac:dyDescent="0.2">
      <c r="A338" s="42"/>
      <c r="B338" s="42"/>
      <c r="C338" s="43"/>
      <c r="D338" s="44"/>
      <c r="E338" s="44"/>
      <c r="F338" s="44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2.75" customHeight="1" x14ac:dyDescent="0.2">
      <c r="A339" s="42"/>
      <c r="B339" s="42"/>
      <c r="C339" s="43"/>
      <c r="D339" s="44"/>
      <c r="E339" s="44"/>
      <c r="F339" s="44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2.75" customHeight="1" x14ac:dyDescent="0.2">
      <c r="A340" s="42"/>
      <c r="B340" s="42"/>
      <c r="C340" s="43"/>
      <c r="D340" s="44"/>
      <c r="E340" s="44"/>
      <c r="F340" s="44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2.75" customHeight="1" x14ac:dyDescent="0.2">
      <c r="A341" s="42"/>
      <c r="B341" s="42"/>
      <c r="C341" s="43"/>
      <c r="D341" s="44"/>
      <c r="E341" s="44"/>
      <c r="F341" s="44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2.75" customHeight="1" x14ac:dyDescent="0.2">
      <c r="A342" s="42"/>
      <c r="B342" s="42"/>
      <c r="C342" s="43"/>
      <c r="D342" s="44"/>
      <c r="E342" s="44"/>
      <c r="F342" s="44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2.75" customHeight="1" x14ac:dyDescent="0.2">
      <c r="A343" s="42"/>
      <c r="B343" s="42"/>
      <c r="C343" s="43"/>
      <c r="D343" s="44"/>
      <c r="E343" s="44"/>
      <c r="F343" s="44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2.75" customHeight="1" x14ac:dyDescent="0.2">
      <c r="A344" s="42"/>
      <c r="B344" s="42"/>
      <c r="C344" s="43"/>
      <c r="D344" s="44"/>
      <c r="E344" s="44"/>
      <c r="F344" s="44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2.75" customHeight="1" x14ac:dyDescent="0.2">
      <c r="A345" s="42"/>
      <c r="B345" s="42"/>
      <c r="C345" s="43"/>
      <c r="D345" s="44"/>
      <c r="E345" s="44"/>
      <c r="F345" s="44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2.75" customHeight="1" x14ac:dyDescent="0.2">
      <c r="A346" s="42"/>
      <c r="B346" s="42"/>
      <c r="C346" s="43"/>
      <c r="D346" s="44"/>
      <c r="E346" s="44"/>
      <c r="F346" s="44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2.75" customHeight="1" x14ac:dyDescent="0.2">
      <c r="A347" s="42"/>
      <c r="B347" s="42"/>
      <c r="C347" s="43"/>
      <c r="D347" s="44"/>
      <c r="E347" s="44"/>
      <c r="F347" s="44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2.75" customHeight="1" x14ac:dyDescent="0.2">
      <c r="A348" s="42"/>
      <c r="B348" s="42"/>
      <c r="C348" s="43"/>
      <c r="D348" s="44"/>
      <c r="E348" s="44"/>
      <c r="F348" s="44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2.75" customHeight="1" x14ac:dyDescent="0.2">
      <c r="A349" s="42"/>
      <c r="B349" s="42"/>
      <c r="C349" s="43"/>
      <c r="D349" s="44"/>
      <c r="E349" s="44"/>
      <c r="F349" s="44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2.75" customHeight="1" x14ac:dyDescent="0.2">
      <c r="A350" s="42"/>
      <c r="B350" s="42"/>
      <c r="C350" s="43"/>
      <c r="D350" s="44"/>
      <c r="E350" s="44"/>
      <c r="F350" s="44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2.75" customHeight="1" x14ac:dyDescent="0.2">
      <c r="A351" s="42"/>
      <c r="B351" s="42"/>
      <c r="C351" s="43"/>
      <c r="D351" s="44"/>
      <c r="E351" s="44"/>
      <c r="F351" s="44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2.75" customHeight="1" x14ac:dyDescent="0.2">
      <c r="A352" s="42"/>
      <c r="B352" s="42"/>
      <c r="C352" s="43"/>
      <c r="D352" s="44"/>
      <c r="E352" s="44"/>
      <c r="F352" s="44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2.75" customHeight="1" x14ac:dyDescent="0.2">
      <c r="A353" s="42"/>
      <c r="B353" s="42"/>
      <c r="C353" s="43"/>
      <c r="D353" s="44"/>
      <c r="E353" s="44"/>
      <c r="F353" s="44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2.75" customHeight="1" x14ac:dyDescent="0.2">
      <c r="A354" s="42"/>
      <c r="B354" s="42"/>
      <c r="C354" s="43"/>
      <c r="D354" s="44"/>
      <c r="E354" s="44"/>
      <c r="F354" s="44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2.75" customHeight="1" x14ac:dyDescent="0.2">
      <c r="A355" s="42"/>
      <c r="B355" s="42"/>
      <c r="C355" s="43"/>
      <c r="D355" s="44"/>
      <c r="E355" s="44"/>
      <c r="F355" s="44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2.75" customHeight="1" x14ac:dyDescent="0.2">
      <c r="A356" s="42"/>
      <c r="B356" s="42"/>
      <c r="C356" s="43"/>
      <c r="D356" s="44"/>
      <c r="E356" s="44"/>
      <c r="F356" s="44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2.75" customHeight="1" x14ac:dyDescent="0.2">
      <c r="A357" s="42"/>
      <c r="B357" s="42"/>
      <c r="C357" s="43"/>
      <c r="D357" s="44"/>
      <c r="E357" s="44"/>
      <c r="F357" s="44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2.75" customHeight="1" x14ac:dyDescent="0.2">
      <c r="A358" s="42"/>
      <c r="B358" s="42"/>
      <c r="C358" s="43"/>
      <c r="D358" s="44"/>
      <c r="E358" s="44"/>
      <c r="F358" s="44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2.75" customHeight="1" x14ac:dyDescent="0.2">
      <c r="A359" s="42"/>
      <c r="B359" s="42"/>
      <c r="C359" s="43"/>
      <c r="D359" s="44"/>
      <c r="E359" s="44"/>
      <c r="F359" s="44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2.75" customHeight="1" x14ac:dyDescent="0.2">
      <c r="A360" s="42"/>
      <c r="B360" s="42"/>
      <c r="C360" s="43"/>
      <c r="D360" s="44"/>
      <c r="E360" s="44"/>
      <c r="F360" s="44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2.75" customHeight="1" x14ac:dyDescent="0.2">
      <c r="A361" s="42"/>
      <c r="B361" s="42"/>
      <c r="C361" s="43"/>
      <c r="D361" s="44"/>
      <c r="E361" s="44"/>
      <c r="F361" s="44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2.75" customHeight="1" x14ac:dyDescent="0.2">
      <c r="A362" s="42"/>
      <c r="B362" s="42"/>
      <c r="C362" s="43"/>
      <c r="D362" s="44"/>
      <c r="E362" s="44"/>
      <c r="F362" s="44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2.75" customHeight="1" x14ac:dyDescent="0.2">
      <c r="A363" s="42"/>
      <c r="B363" s="42"/>
      <c r="C363" s="43"/>
      <c r="D363" s="44"/>
      <c r="E363" s="44"/>
      <c r="F363" s="44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2.75" customHeight="1" x14ac:dyDescent="0.2">
      <c r="A364" s="42"/>
      <c r="B364" s="42"/>
      <c r="C364" s="43"/>
      <c r="D364" s="44"/>
      <c r="E364" s="44"/>
      <c r="F364" s="44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2.75" customHeight="1" x14ac:dyDescent="0.2">
      <c r="A365" s="42"/>
      <c r="B365" s="42"/>
      <c r="C365" s="43"/>
      <c r="D365" s="44"/>
      <c r="E365" s="44"/>
      <c r="F365" s="44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2.75" customHeight="1" x14ac:dyDescent="0.2">
      <c r="A366" s="42"/>
      <c r="B366" s="42"/>
      <c r="C366" s="43"/>
      <c r="D366" s="44"/>
      <c r="E366" s="44"/>
      <c r="F366" s="44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2.75" customHeight="1" x14ac:dyDescent="0.2">
      <c r="A367" s="42"/>
      <c r="B367" s="42"/>
      <c r="C367" s="43"/>
      <c r="D367" s="44"/>
      <c r="E367" s="44"/>
      <c r="F367" s="44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2.75" customHeight="1" x14ac:dyDescent="0.2">
      <c r="A368" s="42"/>
      <c r="B368" s="42"/>
      <c r="C368" s="43"/>
      <c r="D368" s="44"/>
      <c r="E368" s="44"/>
      <c r="F368" s="44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2.75" customHeight="1" x14ac:dyDescent="0.2">
      <c r="A369" s="42"/>
      <c r="B369" s="42"/>
      <c r="C369" s="43"/>
      <c r="D369" s="44"/>
      <c r="E369" s="44"/>
      <c r="F369" s="44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2.75" customHeight="1" x14ac:dyDescent="0.2">
      <c r="A370" s="42"/>
      <c r="B370" s="42"/>
      <c r="C370" s="43"/>
      <c r="D370" s="44"/>
      <c r="E370" s="44"/>
      <c r="F370" s="44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2.75" customHeight="1" x14ac:dyDescent="0.2">
      <c r="A371" s="42"/>
      <c r="B371" s="42"/>
      <c r="C371" s="43"/>
      <c r="D371" s="44"/>
      <c r="E371" s="44"/>
      <c r="F371" s="44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2.75" customHeight="1" x14ac:dyDescent="0.2">
      <c r="A372" s="42"/>
      <c r="B372" s="42"/>
      <c r="C372" s="43"/>
      <c r="D372" s="44"/>
      <c r="E372" s="44"/>
      <c r="F372" s="44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2.75" customHeight="1" x14ac:dyDescent="0.2">
      <c r="A373" s="42"/>
      <c r="B373" s="42"/>
      <c r="C373" s="43"/>
      <c r="D373" s="44"/>
      <c r="E373" s="44"/>
      <c r="F373" s="44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2.75" customHeight="1" x14ac:dyDescent="0.2">
      <c r="A374" s="42"/>
      <c r="B374" s="42"/>
      <c r="C374" s="43"/>
      <c r="D374" s="44"/>
      <c r="E374" s="44"/>
      <c r="F374" s="44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2.75" customHeight="1" x14ac:dyDescent="0.2">
      <c r="A375" s="42"/>
      <c r="B375" s="42"/>
      <c r="C375" s="43"/>
      <c r="D375" s="44"/>
      <c r="E375" s="44"/>
      <c r="F375" s="44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2.75" customHeight="1" x14ac:dyDescent="0.2">
      <c r="A376" s="42"/>
      <c r="B376" s="42"/>
      <c r="C376" s="43"/>
      <c r="D376" s="44"/>
      <c r="E376" s="44"/>
      <c r="F376" s="44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2.75" customHeight="1" x14ac:dyDescent="0.2">
      <c r="A377" s="42"/>
      <c r="B377" s="42"/>
      <c r="C377" s="43"/>
      <c r="D377" s="44"/>
      <c r="E377" s="44"/>
      <c r="F377" s="44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2.75" customHeight="1" x14ac:dyDescent="0.2">
      <c r="A378" s="42"/>
      <c r="B378" s="42"/>
      <c r="C378" s="43"/>
      <c r="D378" s="44"/>
      <c r="E378" s="44"/>
      <c r="F378" s="44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2.75" customHeight="1" x14ac:dyDescent="0.2">
      <c r="A379" s="42"/>
      <c r="B379" s="42"/>
      <c r="C379" s="43"/>
      <c r="D379" s="44"/>
      <c r="E379" s="44"/>
      <c r="F379" s="44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2.75" customHeight="1" x14ac:dyDescent="0.2">
      <c r="A380" s="42"/>
      <c r="B380" s="42"/>
      <c r="C380" s="43"/>
      <c r="D380" s="44"/>
      <c r="E380" s="44"/>
      <c r="F380" s="44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2.75" customHeight="1" x14ac:dyDescent="0.2">
      <c r="A381" s="42"/>
      <c r="B381" s="42"/>
      <c r="C381" s="43"/>
      <c r="D381" s="44"/>
      <c r="E381" s="44"/>
      <c r="F381" s="44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2.75" customHeight="1" x14ac:dyDescent="0.2">
      <c r="A382" s="42"/>
      <c r="B382" s="42"/>
      <c r="C382" s="43"/>
      <c r="D382" s="44"/>
      <c r="E382" s="44"/>
      <c r="F382" s="44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2.75" customHeight="1" x14ac:dyDescent="0.2">
      <c r="A383" s="42"/>
      <c r="B383" s="42"/>
      <c r="C383" s="43"/>
      <c r="D383" s="44"/>
      <c r="E383" s="44"/>
      <c r="F383" s="44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2.75" customHeight="1" x14ac:dyDescent="0.2">
      <c r="A384" s="42"/>
      <c r="B384" s="42"/>
      <c r="C384" s="43"/>
      <c r="D384" s="44"/>
      <c r="E384" s="44"/>
      <c r="F384" s="44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2.75" customHeight="1" x14ac:dyDescent="0.2">
      <c r="A385" s="42"/>
      <c r="B385" s="42"/>
      <c r="C385" s="43"/>
      <c r="D385" s="44"/>
      <c r="E385" s="44"/>
      <c r="F385" s="44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2.75" customHeight="1" x14ac:dyDescent="0.2">
      <c r="A386" s="42"/>
      <c r="B386" s="42"/>
      <c r="C386" s="43"/>
      <c r="D386" s="44"/>
      <c r="E386" s="44"/>
      <c r="F386" s="44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2.75" customHeight="1" x14ac:dyDescent="0.2">
      <c r="A387" s="42"/>
      <c r="B387" s="42"/>
      <c r="C387" s="43"/>
      <c r="D387" s="44"/>
      <c r="E387" s="44"/>
      <c r="F387" s="44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2.75" customHeight="1" x14ac:dyDescent="0.2">
      <c r="A388" s="42"/>
      <c r="B388" s="42"/>
      <c r="C388" s="43"/>
      <c r="D388" s="44"/>
      <c r="E388" s="44"/>
      <c r="F388" s="44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2.75" customHeight="1" x14ac:dyDescent="0.2">
      <c r="A389" s="42"/>
      <c r="B389" s="42"/>
      <c r="C389" s="43"/>
      <c r="D389" s="44"/>
      <c r="E389" s="44"/>
      <c r="F389" s="44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2.75" customHeight="1" x14ac:dyDescent="0.2">
      <c r="A390" s="42"/>
      <c r="B390" s="42"/>
      <c r="C390" s="43"/>
      <c r="D390" s="44"/>
      <c r="E390" s="44"/>
      <c r="F390" s="44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2.75" customHeight="1" x14ac:dyDescent="0.2">
      <c r="A391" s="42"/>
      <c r="B391" s="42"/>
      <c r="C391" s="43"/>
      <c r="D391" s="44"/>
      <c r="E391" s="44"/>
      <c r="F391" s="44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2.75" customHeight="1" x14ac:dyDescent="0.2">
      <c r="A392" s="42"/>
      <c r="B392" s="42"/>
      <c r="C392" s="43"/>
      <c r="D392" s="44"/>
      <c r="E392" s="44"/>
      <c r="F392" s="44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2.75" customHeight="1" x14ac:dyDescent="0.2">
      <c r="A393" s="42"/>
      <c r="B393" s="42"/>
      <c r="C393" s="43"/>
      <c r="D393" s="44"/>
      <c r="E393" s="44"/>
      <c r="F393" s="44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2.75" customHeight="1" x14ac:dyDescent="0.2">
      <c r="A394" s="42"/>
      <c r="B394" s="42"/>
      <c r="C394" s="43"/>
      <c r="D394" s="44"/>
      <c r="E394" s="44"/>
      <c r="F394" s="44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2.75" customHeight="1" x14ac:dyDescent="0.2">
      <c r="A395" s="42"/>
      <c r="B395" s="42"/>
      <c r="C395" s="43"/>
      <c r="D395" s="44"/>
      <c r="E395" s="44"/>
      <c r="F395" s="44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2.75" customHeight="1" x14ac:dyDescent="0.2">
      <c r="A396" s="42"/>
      <c r="B396" s="42"/>
      <c r="C396" s="43"/>
      <c r="D396" s="44"/>
      <c r="E396" s="44"/>
      <c r="F396" s="44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2.75" customHeight="1" x14ac:dyDescent="0.2">
      <c r="A397" s="42"/>
      <c r="B397" s="42"/>
      <c r="C397" s="43"/>
      <c r="D397" s="44"/>
      <c r="E397" s="44"/>
      <c r="F397" s="44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2.75" customHeight="1" x14ac:dyDescent="0.2">
      <c r="A398" s="42"/>
      <c r="B398" s="42"/>
      <c r="C398" s="43"/>
      <c r="D398" s="44"/>
      <c r="E398" s="44"/>
      <c r="F398" s="44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2.75" customHeight="1" x14ac:dyDescent="0.2">
      <c r="A399" s="42"/>
      <c r="B399" s="42"/>
      <c r="C399" s="43"/>
      <c r="D399" s="44"/>
      <c r="E399" s="44"/>
      <c r="F399" s="44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2.75" customHeight="1" x14ac:dyDescent="0.2">
      <c r="A400" s="42"/>
      <c r="B400" s="42"/>
      <c r="C400" s="43"/>
      <c r="D400" s="44"/>
      <c r="E400" s="44"/>
      <c r="F400" s="44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2.75" customHeight="1" x14ac:dyDescent="0.2">
      <c r="A401" s="42"/>
      <c r="B401" s="42"/>
      <c r="C401" s="43"/>
      <c r="D401" s="44"/>
      <c r="E401" s="44"/>
      <c r="F401" s="44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2.75" customHeight="1" x14ac:dyDescent="0.2">
      <c r="A402" s="42"/>
      <c r="B402" s="42"/>
      <c r="C402" s="43"/>
      <c r="D402" s="44"/>
      <c r="E402" s="44"/>
      <c r="F402" s="44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2.75" customHeight="1" x14ac:dyDescent="0.2">
      <c r="A403" s="42"/>
      <c r="B403" s="42"/>
      <c r="C403" s="43"/>
      <c r="D403" s="44"/>
      <c r="E403" s="44"/>
      <c r="F403" s="44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2.75" customHeight="1" x14ac:dyDescent="0.2">
      <c r="A404" s="42"/>
      <c r="B404" s="42"/>
      <c r="C404" s="43"/>
      <c r="D404" s="44"/>
      <c r="E404" s="44"/>
      <c r="F404" s="44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2.75" customHeight="1" x14ac:dyDescent="0.2">
      <c r="A405" s="42"/>
      <c r="B405" s="42"/>
      <c r="C405" s="43"/>
      <c r="D405" s="44"/>
      <c r="E405" s="44"/>
      <c r="F405" s="44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2.75" customHeight="1" x14ac:dyDescent="0.2">
      <c r="A406" s="42"/>
      <c r="B406" s="42"/>
      <c r="C406" s="43"/>
      <c r="D406" s="44"/>
      <c r="E406" s="44"/>
      <c r="F406" s="44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2.75" customHeight="1" x14ac:dyDescent="0.2">
      <c r="A407" s="42"/>
      <c r="B407" s="42"/>
      <c r="C407" s="43"/>
      <c r="D407" s="44"/>
      <c r="E407" s="44"/>
      <c r="F407" s="44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2.75" customHeight="1" x14ac:dyDescent="0.2">
      <c r="A408" s="42"/>
      <c r="B408" s="42"/>
      <c r="C408" s="43"/>
      <c r="D408" s="44"/>
      <c r="E408" s="44"/>
      <c r="F408" s="44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2.75" customHeight="1" x14ac:dyDescent="0.2">
      <c r="A409" s="42"/>
      <c r="B409" s="42"/>
      <c r="C409" s="43"/>
      <c r="D409" s="44"/>
      <c r="E409" s="44"/>
      <c r="F409" s="44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2.75" customHeight="1" x14ac:dyDescent="0.2">
      <c r="A410" s="42"/>
      <c r="B410" s="42"/>
      <c r="C410" s="43"/>
      <c r="D410" s="44"/>
      <c r="E410" s="44"/>
      <c r="F410" s="44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2.75" customHeight="1" x14ac:dyDescent="0.2">
      <c r="A411" s="42"/>
      <c r="B411" s="42"/>
      <c r="C411" s="43"/>
      <c r="D411" s="44"/>
      <c r="E411" s="44"/>
      <c r="F411" s="44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2.75" customHeight="1" x14ac:dyDescent="0.2">
      <c r="A412" s="42"/>
      <c r="B412" s="42"/>
      <c r="C412" s="43"/>
      <c r="D412" s="44"/>
      <c r="E412" s="44"/>
      <c r="F412" s="44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2.75" customHeight="1" x14ac:dyDescent="0.2">
      <c r="A413" s="42"/>
      <c r="B413" s="42"/>
      <c r="C413" s="43"/>
      <c r="D413" s="44"/>
      <c r="E413" s="44"/>
      <c r="F413" s="44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2.75" customHeight="1" x14ac:dyDescent="0.2">
      <c r="A414" s="42"/>
      <c r="B414" s="42"/>
      <c r="C414" s="43"/>
      <c r="D414" s="44"/>
      <c r="E414" s="44"/>
      <c r="F414" s="44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2.75" customHeight="1" x14ac:dyDescent="0.2">
      <c r="A415" s="42"/>
      <c r="B415" s="42"/>
      <c r="C415" s="43"/>
      <c r="D415" s="44"/>
      <c r="E415" s="44"/>
      <c r="F415" s="44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2.75" customHeight="1" x14ac:dyDescent="0.2">
      <c r="A416" s="42"/>
      <c r="B416" s="42"/>
      <c r="C416" s="43"/>
      <c r="D416" s="44"/>
      <c r="E416" s="44"/>
      <c r="F416" s="44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2.75" customHeight="1" x14ac:dyDescent="0.2">
      <c r="A417" s="42"/>
      <c r="B417" s="42"/>
      <c r="C417" s="43"/>
      <c r="D417" s="44"/>
      <c r="E417" s="44"/>
      <c r="F417" s="44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2.75" customHeight="1" x14ac:dyDescent="0.2">
      <c r="A418" s="42"/>
      <c r="B418" s="42"/>
      <c r="C418" s="43"/>
      <c r="D418" s="44"/>
      <c r="E418" s="44"/>
      <c r="F418" s="44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2.75" customHeight="1" x14ac:dyDescent="0.2">
      <c r="A419" s="42"/>
      <c r="B419" s="42"/>
      <c r="C419" s="43"/>
      <c r="D419" s="44"/>
      <c r="E419" s="44"/>
      <c r="F419" s="44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2.75" customHeight="1" x14ac:dyDescent="0.2">
      <c r="A420" s="42"/>
      <c r="B420" s="42"/>
      <c r="C420" s="43"/>
      <c r="D420" s="44"/>
      <c r="E420" s="44"/>
      <c r="F420" s="44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2.75" customHeight="1" x14ac:dyDescent="0.2">
      <c r="A421" s="42"/>
      <c r="B421" s="42"/>
      <c r="C421" s="43"/>
      <c r="D421" s="44"/>
      <c r="E421" s="44"/>
      <c r="F421" s="44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2.75" customHeight="1" x14ac:dyDescent="0.2">
      <c r="A422" s="42"/>
      <c r="B422" s="42"/>
      <c r="C422" s="43"/>
      <c r="D422" s="44"/>
      <c r="E422" s="44"/>
      <c r="F422" s="44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2.75" customHeight="1" x14ac:dyDescent="0.2">
      <c r="A423" s="42"/>
      <c r="B423" s="42"/>
      <c r="C423" s="43"/>
      <c r="D423" s="44"/>
      <c r="E423" s="44"/>
      <c r="F423" s="44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2.75" customHeight="1" x14ac:dyDescent="0.2">
      <c r="A424" s="42"/>
      <c r="B424" s="42"/>
      <c r="C424" s="43"/>
      <c r="D424" s="44"/>
      <c r="E424" s="44"/>
      <c r="F424" s="44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2.75" customHeight="1" x14ac:dyDescent="0.2">
      <c r="A425" s="42"/>
      <c r="B425" s="42"/>
      <c r="C425" s="43"/>
      <c r="D425" s="44"/>
      <c r="E425" s="44"/>
      <c r="F425" s="44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2.75" customHeight="1" x14ac:dyDescent="0.2">
      <c r="A426" s="42"/>
      <c r="B426" s="42"/>
      <c r="C426" s="43"/>
      <c r="D426" s="44"/>
      <c r="E426" s="44"/>
      <c r="F426" s="44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2.75" customHeight="1" x14ac:dyDescent="0.2">
      <c r="A427" s="42"/>
      <c r="B427" s="42"/>
      <c r="C427" s="43"/>
      <c r="D427" s="44"/>
      <c r="E427" s="44"/>
      <c r="F427" s="44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2.75" customHeight="1" x14ac:dyDescent="0.2">
      <c r="A428" s="42"/>
      <c r="B428" s="42"/>
      <c r="C428" s="43"/>
      <c r="D428" s="44"/>
      <c r="E428" s="44"/>
      <c r="F428" s="44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2.75" customHeight="1" x14ac:dyDescent="0.2">
      <c r="A429" s="42"/>
      <c r="B429" s="42"/>
      <c r="C429" s="43"/>
      <c r="D429" s="44"/>
      <c r="E429" s="44"/>
      <c r="F429" s="44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2.75" customHeight="1" x14ac:dyDescent="0.2">
      <c r="A430" s="42"/>
      <c r="B430" s="42"/>
      <c r="C430" s="43"/>
      <c r="D430" s="44"/>
      <c r="E430" s="44"/>
      <c r="F430" s="44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2.75" customHeight="1" x14ac:dyDescent="0.2">
      <c r="A431" s="42"/>
      <c r="B431" s="42"/>
      <c r="C431" s="43"/>
      <c r="D431" s="44"/>
      <c r="E431" s="44"/>
      <c r="F431" s="44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2.75" customHeight="1" x14ac:dyDescent="0.2">
      <c r="A432" s="42"/>
      <c r="B432" s="42"/>
      <c r="C432" s="43"/>
      <c r="D432" s="44"/>
      <c r="E432" s="44"/>
      <c r="F432" s="44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2.75" customHeight="1" x14ac:dyDescent="0.2">
      <c r="A433" s="42"/>
      <c r="B433" s="42"/>
      <c r="C433" s="43"/>
      <c r="D433" s="44"/>
      <c r="E433" s="44"/>
      <c r="F433" s="44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2.75" customHeight="1" x14ac:dyDescent="0.2">
      <c r="A434" s="42"/>
      <c r="B434" s="42"/>
      <c r="C434" s="43"/>
      <c r="D434" s="44"/>
      <c r="E434" s="44"/>
      <c r="F434" s="44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2.75" customHeight="1" x14ac:dyDescent="0.2">
      <c r="A435" s="42"/>
      <c r="B435" s="42"/>
      <c r="C435" s="43"/>
      <c r="D435" s="44"/>
      <c r="E435" s="44"/>
      <c r="F435" s="44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2.75" customHeight="1" x14ac:dyDescent="0.2">
      <c r="A436" s="42"/>
      <c r="B436" s="42"/>
      <c r="C436" s="43"/>
      <c r="D436" s="44"/>
      <c r="E436" s="44"/>
      <c r="F436" s="44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2.75" customHeight="1" x14ac:dyDescent="0.2">
      <c r="A437" s="42"/>
      <c r="B437" s="42"/>
      <c r="C437" s="43"/>
      <c r="D437" s="44"/>
      <c r="E437" s="44"/>
      <c r="F437" s="44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2.75" customHeight="1" x14ac:dyDescent="0.2">
      <c r="A438" s="42"/>
      <c r="B438" s="42"/>
      <c r="C438" s="43"/>
      <c r="D438" s="44"/>
      <c r="E438" s="44"/>
      <c r="F438" s="44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2.75" customHeight="1" x14ac:dyDescent="0.2">
      <c r="A439" s="42"/>
      <c r="B439" s="42"/>
      <c r="C439" s="43"/>
      <c r="D439" s="44"/>
      <c r="E439" s="44"/>
      <c r="F439" s="44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2.75" customHeight="1" x14ac:dyDescent="0.2">
      <c r="A440" s="42"/>
      <c r="B440" s="42"/>
      <c r="C440" s="43"/>
      <c r="D440" s="44"/>
      <c r="E440" s="44"/>
      <c r="F440" s="44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2.75" customHeight="1" x14ac:dyDescent="0.2">
      <c r="A441" s="42"/>
      <c r="B441" s="42"/>
      <c r="C441" s="43"/>
      <c r="D441" s="44"/>
      <c r="E441" s="44"/>
      <c r="F441" s="44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2.75" customHeight="1" x14ac:dyDescent="0.2">
      <c r="A442" s="42"/>
      <c r="B442" s="42"/>
      <c r="C442" s="43"/>
      <c r="D442" s="44"/>
      <c r="E442" s="44"/>
      <c r="F442" s="44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2.75" customHeight="1" x14ac:dyDescent="0.2">
      <c r="A443" s="42"/>
      <c r="B443" s="42"/>
      <c r="C443" s="43"/>
      <c r="D443" s="44"/>
      <c r="E443" s="44"/>
      <c r="F443" s="44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2.75" customHeight="1" x14ac:dyDescent="0.2">
      <c r="A444" s="42"/>
      <c r="B444" s="42"/>
      <c r="C444" s="43"/>
      <c r="D444" s="44"/>
      <c r="E444" s="44"/>
      <c r="F444" s="44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2.75" customHeight="1" x14ac:dyDescent="0.2">
      <c r="A445" s="42"/>
      <c r="B445" s="42"/>
      <c r="C445" s="43"/>
      <c r="D445" s="44"/>
      <c r="E445" s="44"/>
      <c r="F445" s="44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2.75" customHeight="1" x14ac:dyDescent="0.2">
      <c r="A446" s="42"/>
      <c r="B446" s="42"/>
      <c r="C446" s="43"/>
      <c r="D446" s="44"/>
      <c r="E446" s="44"/>
      <c r="F446" s="44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2.75" customHeight="1" x14ac:dyDescent="0.2">
      <c r="A447" s="42"/>
      <c r="B447" s="42"/>
      <c r="C447" s="43"/>
      <c r="D447" s="44"/>
      <c r="E447" s="44"/>
      <c r="F447" s="44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2.75" customHeight="1" x14ac:dyDescent="0.2">
      <c r="A448" s="42"/>
      <c r="B448" s="42"/>
      <c r="C448" s="43"/>
      <c r="D448" s="44"/>
      <c r="E448" s="44"/>
      <c r="F448" s="44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2.75" customHeight="1" x14ac:dyDescent="0.2">
      <c r="A449" s="42"/>
      <c r="B449" s="42"/>
      <c r="C449" s="43"/>
      <c r="D449" s="44"/>
      <c r="E449" s="44"/>
      <c r="F449" s="44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2.75" customHeight="1" x14ac:dyDescent="0.2">
      <c r="A450" s="42"/>
      <c r="B450" s="42"/>
      <c r="C450" s="43"/>
      <c r="D450" s="44"/>
      <c r="E450" s="44"/>
      <c r="F450" s="44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2.75" customHeight="1" x14ac:dyDescent="0.2">
      <c r="A451" s="42"/>
      <c r="B451" s="42"/>
      <c r="C451" s="43"/>
      <c r="D451" s="44"/>
      <c r="E451" s="44"/>
      <c r="F451" s="44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2.75" customHeight="1" x14ac:dyDescent="0.2">
      <c r="A452" s="42"/>
      <c r="B452" s="42"/>
      <c r="C452" s="43"/>
      <c r="D452" s="44"/>
      <c r="E452" s="44"/>
      <c r="F452" s="44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2.75" customHeight="1" x14ac:dyDescent="0.2">
      <c r="A453" s="42"/>
      <c r="B453" s="42"/>
      <c r="C453" s="43"/>
      <c r="D453" s="44"/>
      <c r="E453" s="44"/>
      <c r="F453" s="44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2.75" customHeight="1" x14ac:dyDescent="0.2">
      <c r="A454" s="42"/>
      <c r="B454" s="42"/>
      <c r="C454" s="43"/>
      <c r="D454" s="44"/>
      <c r="E454" s="44"/>
      <c r="F454" s="44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2.75" customHeight="1" x14ac:dyDescent="0.2">
      <c r="A455" s="42"/>
      <c r="B455" s="42"/>
      <c r="C455" s="43"/>
      <c r="D455" s="44"/>
      <c r="E455" s="44"/>
      <c r="F455" s="44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2.75" customHeight="1" x14ac:dyDescent="0.2">
      <c r="A456" s="42"/>
      <c r="B456" s="42"/>
      <c r="C456" s="43"/>
      <c r="D456" s="44"/>
      <c r="E456" s="44"/>
      <c r="F456" s="44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2.75" customHeight="1" x14ac:dyDescent="0.2">
      <c r="A457" s="42"/>
      <c r="B457" s="42"/>
      <c r="C457" s="43"/>
      <c r="D457" s="44"/>
      <c r="E457" s="44"/>
      <c r="F457" s="44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2.75" customHeight="1" x14ac:dyDescent="0.2">
      <c r="A458" s="42"/>
      <c r="B458" s="42"/>
      <c r="C458" s="43"/>
      <c r="D458" s="44"/>
      <c r="E458" s="44"/>
      <c r="F458" s="44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2.75" customHeight="1" x14ac:dyDescent="0.2">
      <c r="A459" s="42"/>
      <c r="B459" s="42"/>
      <c r="C459" s="43"/>
      <c r="D459" s="44"/>
      <c r="E459" s="44"/>
      <c r="F459" s="44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2.75" customHeight="1" x14ac:dyDescent="0.2">
      <c r="A460" s="42"/>
      <c r="B460" s="42"/>
      <c r="C460" s="43"/>
      <c r="D460" s="44"/>
      <c r="E460" s="44"/>
      <c r="F460" s="44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2.75" customHeight="1" x14ac:dyDescent="0.2">
      <c r="A461" s="42"/>
      <c r="B461" s="42"/>
      <c r="C461" s="43"/>
      <c r="D461" s="44"/>
      <c r="E461" s="44"/>
      <c r="F461" s="44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2.75" customHeight="1" x14ac:dyDescent="0.2">
      <c r="A462" s="42"/>
      <c r="B462" s="42"/>
      <c r="C462" s="43"/>
      <c r="D462" s="44"/>
      <c r="E462" s="44"/>
      <c r="F462" s="44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2.75" customHeight="1" x14ac:dyDescent="0.2">
      <c r="A463" s="42"/>
      <c r="B463" s="42"/>
      <c r="C463" s="43"/>
      <c r="D463" s="44"/>
      <c r="E463" s="44"/>
      <c r="F463" s="44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2.75" customHeight="1" x14ac:dyDescent="0.2">
      <c r="A464" s="42"/>
      <c r="B464" s="42"/>
      <c r="C464" s="43"/>
      <c r="D464" s="44"/>
      <c r="E464" s="44"/>
      <c r="F464" s="44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2.75" customHeight="1" x14ac:dyDescent="0.2">
      <c r="A465" s="42"/>
      <c r="B465" s="42"/>
      <c r="C465" s="43"/>
      <c r="D465" s="44"/>
      <c r="E465" s="44"/>
      <c r="F465" s="44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2.75" customHeight="1" x14ac:dyDescent="0.2">
      <c r="A466" s="42"/>
      <c r="B466" s="42"/>
      <c r="C466" s="43"/>
      <c r="D466" s="44"/>
      <c r="E466" s="44"/>
      <c r="F466" s="44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2.75" customHeight="1" x14ac:dyDescent="0.2">
      <c r="A467" s="42"/>
      <c r="B467" s="42"/>
      <c r="C467" s="43"/>
      <c r="D467" s="44"/>
      <c r="E467" s="44"/>
      <c r="F467" s="44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2.75" customHeight="1" x14ac:dyDescent="0.2">
      <c r="A468" s="42"/>
      <c r="B468" s="42"/>
      <c r="C468" s="43"/>
      <c r="D468" s="44"/>
      <c r="E468" s="44"/>
      <c r="F468" s="44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2.75" customHeight="1" x14ac:dyDescent="0.2">
      <c r="A469" s="42"/>
      <c r="B469" s="42"/>
      <c r="C469" s="43"/>
      <c r="D469" s="44"/>
      <c r="E469" s="44"/>
      <c r="F469" s="44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2.75" customHeight="1" x14ac:dyDescent="0.2">
      <c r="A470" s="42"/>
      <c r="B470" s="42"/>
      <c r="C470" s="43"/>
      <c r="D470" s="44"/>
      <c r="E470" s="44"/>
      <c r="F470" s="44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2.75" customHeight="1" x14ac:dyDescent="0.2">
      <c r="A471" s="42"/>
      <c r="B471" s="42"/>
      <c r="C471" s="43"/>
      <c r="D471" s="44"/>
      <c r="E471" s="44"/>
      <c r="F471" s="44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2.75" customHeight="1" x14ac:dyDescent="0.2">
      <c r="A472" s="42"/>
      <c r="B472" s="42"/>
      <c r="C472" s="43"/>
      <c r="D472" s="44"/>
      <c r="E472" s="44"/>
      <c r="F472" s="44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2.75" customHeight="1" x14ac:dyDescent="0.2">
      <c r="A473" s="42"/>
      <c r="B473" s="42"/>
      <c r="C473" s="43"/>
      <c r="D473" s="44"/>
      <c r="E473" s="44"/>
      <c r="F473" s="44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2.75" customHeight="1" x14ac:dyDescent="0.2">
      <c r="A474" s="42"/>
      <c r="B474" s="42"/>
      <c r="C474" s="43"/>
      <c r="D474" s="44"/>
      <c r="E474" s="44"/>
      <c r="F474" s="44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2.75" customHeight="1" x14ac:dyDescent="0.2">
      <c r="A475" s="42"/>
      <c r="B475" s="42"/>
      <c r="C475" s="43"/>
      <c r="D475" s="44"/>
      <c r="E475" s="44"/>
      <c r="F475" s="44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2.75" customHeight="1" x14ac:dyDescent="0.2">
      <c r="A476" s="42"/>
      <c r="B476" s="42"/>
      <c r="C476" s="43"/>
      <c r="D476" s="44"/>
      <c r="E476" s="44"/>
      <c r="F476" s="44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2.75" customHeight="1" x14ac:dyDescent="0.2">
      <c r="A477" s="42"/>
      <c r="B477" s="42"/>
      <c r="C477" s="43"/>
      <c r="D477" s="44"/>
      <c r="E477" s="44"/>
      <c r="F477" s="44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2.75" customHeight="1" x14ac:dyDescent="0.2">
      <c r="A478" s="42"/>
      <c r="B478" s="42"/>
      <c r="C478" s="43"/>
      <c r="D478" s="44"/>
      <c r="E478" s="44"/>
      <c r="F478" s="44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2.75" customHeight="1" x14ac:dyDescent="0.2">
      <c r="A479" s="42"/>
      <c r="B479" s="42"/>
      <c r="C479" s="43"/>
      <c r="D479" s="44"/>
      <c r="E479" s="44"/>
      <c r="F479" s="44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2.75" customHeight="1" x14ac:dyDescent="0.2">
      <c r="A480" s="42"/>
      <c r="B480" s="42"/>
      <c r="C480" s="43"/>
      <c r="D480" s="44"/>
      <c r="E480" s="44"/>
      <c r="F480" s="44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2.75" customHeight="1" x14ac:dyDescent="0.2">
      <c r="A481" s="42"/>
      <c r="B481" s="42"/>
      <c r="C481" s="43"/>
      <c r="D481" s="44"/>
      <c r="E481" s="44"/>
      <c r="F481" s="44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2.75" customHeight="1" x14ac:dyDescent="0.2">
      <c r="A482" s="42"/>
      <c r="B482" s="42"/>
      <c r="C482" s="43"/>
      <c r="D482" s="44"/>
      <c r="E482" s="44"/>
      <c r="F482" s="44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2.75" customHeight="1" x14ac:dyDescent="0.2">
      <c r="A483" s="42"/>
      <c r="B483" s="42"/>
      <c r="C483" s="43"/>
      <c r="D483" s="44"/>
      <c r="E483" s="44"/>
      <c r="F483" s="44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2.75" customHeight="1" x14ac:dyDescent="0.2">
      <c r="A484" s="42"/>
      <c r="B484" s="42"/>
      <c r="C484" s="43"/>
      <c r="D484" s="44"/>
      <c r="E484" s="44"/>
      <c r="F484" s="44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2.75" customHeight="1" x14ac:dyDescent="0.2">
      <c r="A485" s="42"/>
      <c r="B485" s="42"/>
      <c r="C485" s="43"/>
      <c r="D485" s="44"/>
      <c r="E485" s="44"/>
      <c r="F485" s="44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2.75" customHeight="1" x14ac:dyDescent="0.2">
      <c r="A486" s="42"/>
      <c r="B486" s="42"/>
      <c r="C486" s="43"/>
      <c r="D486" s="44"/>
      <c r="E486" s="44"/>
      <c r="F486" s="44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2.75" customHeight="1" x14ac:dyDescent="0.2">
      <c r="A487" s="42"/>
      <c r="B487" s="42"/>
      <c r="C487" s="43"/>
      <c r="D487" s="44"/>
      <c r="E487" s="44"/>
      <c r="F487" s="44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2.75" customHeight="1" x14ac:dyDescent="0.2">
      <c r="A488" s="42"/>
      <c r="B488" s="42"/>
      <c r="C488" s="43"/>
      <c r="D488" s="44"/>
      <c r="E488" s="44"/>
      <c r="F488" s="44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2.75" customHeight="1" x14ac:dyDescent="0.2">
      <c r="A489" s="42"/>
      <c r="B489" s="42"/>
      <c r="C489" s="43"/>
      <c r="D489" s="44"/>
      <c r="E489" s="44"/>
      <c r="F489" s="44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2.75" customHeight="1" x14ac:dyDescent="0.2">
      <c r="A490" s="42"/>
      <c r="B490" s="42"/>
      <c r="C490" s="43"/>
      <c r="D490" s="44"/>
      <c r="E490" s="44"/>
      <c r="F490" s="44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2.75" customHeight="1" x14ac:dyDescent="0.2">
      <c r="A491" s="42"/>
      <c r="B491" s="42"/>
      <c r="C491" s="43"/>
      <c r="D491" s="44"/>
      <c r="E491" s="44"/>
      <c r="F491" s="44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2.75" customHeight="1" x14ac:dyDescent="0.2">
      <c r="A492" s="42"/>
      <c r="B492" s="42"/>
      <c r="C492" s="43"/>
      <c r="D492" s="44"/>
      <c r="E492" s="44"/>
      <c r="F492" s="44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2.75" customHeight="1" x14ac:dyDescent="0.2">
      <c r="A493" s="42"/>
      <c r="B493" s="42"/>
      <c r="C493" s="43"/>
      <c r="D493" s="44"/>
      <c r="E493" s="44"/>
      <c r="F493" s="44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2.75" customHeight="1" x14ac:dyDescent="0.2">
      <c r="A494" s="42"/>
      <c r="B494" s="42"/>
      <c r="C494" s="43"/>
      <c r="D494" s="44"/>
      <c r="E494" s="44"/>
      <c r="F494" s="44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2.75" customHeight="1" x14ac:dyDescent="0.2">
      <c r="A495" s="42"/>
      <c r="B495" s="42"/>
      <c r="C495" s="43"/>
      <c r="D495" s="44"/>
      <c r="E495" s="44"/>
      <c r="F495" s="44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2.75" customHeight="1" x14ac:dyDescent="0.2">
      <c r="A496" s="42"/>
      <c r="B496" s="42"/>
      <c r="C496" s="43"/>
      <c r="D496" s="44"/>
      <c r="E496" s="44"/>
      <c r="F496" s="44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2.75" customHeight="1" x14ac:dyDescent="0.2">
      <c r="A497" s="42"/>
      <c r="B497" s="42"/>
      <c r="C497" s="43"/>
      <c r="D497" s="44"/>
      <c r="E497" s="44"/>
      <c r="F497" s="44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2.75" customHeight="1" x14ac:dyDescent="0.2">
      <c r="A498" s="42"/>
      <c r="B498" s="42"/>
      <c r="C498" s="43"/>
      <c r="D498" s="44"/>
      <c r="E498" s="44"/>
      <c r="F498" s="44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2.75" customHeight="1" x14ac:dyDescent="0.2">
      <c r="A499" s="42"/>
      <c r="B499" s="42"/>
      <c r="C499" s="43"/>
      <c r="D499" s="44"/>
      <c r="E499" s="44"/>
      <c r="F499" s="44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2.75" customHeight="1" x14ac:dyDescent="0.2">
      <c r="A500" s="42"/>
      <c r="B500" s="42"/>
      <c r="C500" s="43"/>
      <c r="D500" s="44"/>
      <c r="E500" s="44"/>
      <c r="F500" s="44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2.75" customHeight="1" x14ac:dyDescent="0.2">
      <c r="A501" s="42"/>
      <c r="B501" s="42"/>
      <c r="C501" s="43"/>
      <c r="D501" s="44"/>
      <c r="E501" s="44"/>
      <c r="F501" s="44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2.75" customHeight="1" x14ac:dyDescent="0.2">
      <c r="A502" s="42"/>
      <c r="B502" s="42"/>
      <c r="C502" s="43"/>
      <c r="D502" s="44"/>
      <c r="E502" s="44"/>
      <c r="F502" s="44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2.75" customHeight="1" x14ac:dyDescent="0.2">
      <c r="A503" s="42"/>
      <c r="B503" s="42"/>
      <c r="C503" s="43"/>
      <c r="D503" s="44"/>
      <c r="E503" s="44"/>
      <c r="F503" s="44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2.75" customHeight="1" x14ac:dyDescent="0.2">
      <c r="A504" s="42"/>
      <c r="B504" s="42"/>
      <c r="C504" s="43"/>
      <c r="D504" s="44"/>
      <c r="E504" s="44"/>
      <c r="F504" s="44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2.75" customHeight="1" x14ac:dyDescent="0.2">
      <c r="A505" s="42"/>
      <c r="B505" s="42"/>
      <c r="C505" s="43"/>
      <c r="D505" s="44"/>
      <c r="E505" s="44"/>
      <c r="F505" s="44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2.75" customHeight="1" x14ac:dyDescent="0.2">
      <c r="A506" s="42"/>
      <c r="B506" s="42"/>
      <c r="C506" s="43"/>
      <c r="D506" s="44"/>
      <c r="E506" s="44"/>
      <c r="F506" s="44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2.75" customHeight="1" x14ac:dyDescent="0.2">
      <c r="A507" s="42"/>
      <c r="B507" s="42"/>
      <c r="C507" s="43"/>
      <c r="D507" s="44"/>
      <c r="E507" s="44"/>
      <c r="F507" s="44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2.75" customHeight="1" x14ac:dyDescent="0.2">
      <c r="A508" s="42"/>
      <c r="B508" s="42"/>
      <c r="C508" s="43"/>
      <c r="D508" s="44"/>
      <c r="E508" s="44"/>
      <c r="F508" s="44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2.75" customHeight="1" x14ac:dyDescent="0.2">
      <c r="A509" s="42"/>
      <c r="B509" s="42"/>
      <c r="C509" s="43"/>
      <c r="D509" s="44"/>
      <c r="E509" s="44"/>
      <c r="F509" s="44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2.75" customHeight="1" x14ac:dyDescent="0.2">
      <c r="A510" s="42"/>
      <c r="B510" s="42"/>
      <c r="C510" s="43"/>
      <c r="D510" s="44"/>
      <c r="E510" s="44"/>
      <c r="F510" s="44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2.75" customHeight="1" x14ac:dyDescent="0.2">
      <c r="A511" s="42"/>
      <c r="B511" s="42"/>
      <c r="C511" s="43"/>
      <c r="D511" s="44"/>
      <c r="E511" s="44"/>
      <c r="F511" s="44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2.75" customHeight="1" x14ac:dyDescent="0.2">
      <c r="A512" s="42"/>
      <c r="B512" s="42"/>
      <c r="C512" s="43"/>
      <c r="D512" s="44"/>
      <c r="E512" s="44"/>
      <c r="F512" s="44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2.75" customHeight="1" x14ac:dyDescent="0.2">
      <c r="A513" s="42"/>
      <c r="B513" s="42"/>
      <c r="C513" s="43"/>
      <c r="D513" s="44"/>
      <c r="E513" s="44"/>
      <c r="F513" s="44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2.75" customHeight="1" x14ac:dyDescent="0.2">
      <c r="A514" s="42"/>
      <c r="B514" s="42"/>
      <c r="C514" s="43"/>
      <c r="D514" s="44"/>
      <c r="E514" s="44"/>
      <c r="F514" s="44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2.75" customHeight="1" x14ac:dyDescent="0.2">
      <c r="A515" s="42"/>
      <c r="B515" s="42"/>
      <c r="C515" s="43"/>
      <c r="D515" s="44"/>
      <c r="E515" s="44"/>
      <c r="F515" s="44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2.75" customHeight="1" x14ac:dyDescent="0.2">
      <c r="A516" s="42"/>
      <c r="B516" s="42"/>
      <c r="C516" s="43"/>
      <c r="D516" s="44"/>
      <c r="E516" s="44"/>
      <c r="F516" s="44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2.75" customHeight="1" x14ac:dyDescent="0.2">
      <c r="A517" s="42"/>
      <c r="B517" s="42"/>
      <c r="C517" s="43"/>
      <c r="D517" s="44"/>
      <c r="E517" s="44"/>
      <c r="F517" s="44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2.75" customHeight="1" x14ac:dyDescent="0.2">
      <c r="A518" s="42"/>
      <c r="B518" s="42"/>
      <c r="C518" s="43"/>
      <c r="D518" s="44"/>
      <c r="E518" s="44"/>
      <c r="F518" s="44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2.75" customHeight="1" x14ac:dyDescent="0.2">
      <c r="A519" s="42"/>
      <c r="B519" s="42"/>
      <c r="C519" s="43"/>
      <c r="D519" s="44"/>
      <c r="E519" s="44"/>
      <c r="F519" s="44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2.75" customHeight="1" x14ac:dyDescent="0.2">
      <c r="A520" s="42"/>
      <c r="B520" s="42"/>
      <c r="C520" s="43"/>
      <c r="D520" s="44"/>
      <c r="E520" s="44"/>
      <c r="F520" s="44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2.75" customHeight="1" x14ac:dyDescent="0.2">
      <c r="A521" s="42"/>
      <c r="B521" s="42"/>
      <c r="C521" s="43"/>
      <c r="D521" s="44"/>
      <c r="E521" s="44"/>
      <c r="F521" s="44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2.75" customHeight="1" x14ac:dyDescent="0.2">
      <c r="A522" s="42"/>
      <c r="B522" s="42"/>
      <c r="C522" s="43"/>
      <c r="D522" s="44"/>
      <c r="E522" s="44"/>
      <c r="F522" s="44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2.75" customHeight="1" x14ac:dyDescent="0.2">
      <c r="A523" s="42"/>
      <c r="B523" s="42"/>
      <c r="C523" s="43"/>
      <c r="D523" s="44"/>
      <c r="E523" s="44"/>
      <c r="F523" s="44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2.75" customHeight="1" x14ac:dyDescent="0.2">
      <c r="A524" s="42"/>
      <c r="B524" s="42"/>
      <c r="C524" s="43"/>
      <c r="D524" s="44"/>
      <c r="E524" s="44"/>
      <c r="F524" s="44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2.75" customHeight="1" x14ac:dyDescent="0.2">
      <c r="A525" s="42"/>
      <c r="B525" s="42"/>
      <c r="C525" s="43"/>
      <c r="D525" s="44"/>
      <c r="E525" s="44"/>
      <c r="F525" s="44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2.75" customHeight="1" x14ac:dyDescent="0.2">
      <c r="A526" s="42"/>
      <c r="B526" s="42"/>
      <c r="C526" s="43"/>
      <c r="D526" s="44"/>
      <c r="E526" s="44"/>
      <c r="F526" s="44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2.75" customHeight="1" x14ac:dyDescent="0.2">
      <c r="A527" s="42"/>
      <c r="B527" s="42"/>
      <c r="C527" s="43"/>
      <c r="D527" s="44"/>
      <c r="E527" s="44"/>
      <c r="F527" s="44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2.75" customHeight="1" x14ac:dyDescent="0.2">
      <c r="A528" s="42"/>
      <c r="B528" s="42"/>
      <c r="C528" s="43"/>
      <c r="D528" s="44"/>
      <c r="E528" s="44"/>
      <c r="F528" s="44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2.75" customHeight="1" x14ac:dyDescent="0.2">
      <c r="A529" s="42"/>
      <c r="B529" s="42"/>
      <c r="C529" s="43"/>
      <c r="D529" s="44"/>
      <c r="E529" s="44"/>
      <c r="F529" s="44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2.75" customHeight="1" x14ac:dyDescent="0.2">
      <c r="A530" s="42"/>
      <c r="B530" s="42"/>
      <c r="C530" s="43"/>
      <c r="D530" s="44"/>
      <c r="E530" s="44"/>
      <c r="F530" s="44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2.75" customHeight="1" x14ac:dyDescent="0.2">
      <c r="A531" s="42"/>
      <c r="B531" s="42"/>
      <c r="C531" s="43"/>
      <c r="D531" s="44"/>
      <c r="E531" s="44"/>
      <c r="F531" s="44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2.75" customHeight="1" x14ac:dyDescent="0.2">
      <c r="A532" s="42"/>
      <c r="B532" s="42"/>
      <c r="C532" s="43"/>
      <c r="D532" s="44"/>
      <c r="E532" s="44"/>
      <c r="F532" s="44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2.75" customHeight="1" x14ac:dyDescent="0.2">
      <c r="A533" s="42"/>
      <c r="B533" s="42"/>
      <c r="C533" s="43"/>
      <c r="D533" s="44"/>
      <c r="E533" s="44"/>
      <c r="F533" s="44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2.75" customHeight="1" x14ac:dyDescent="0.2">
      <c r="A534" s="42"/>
      <c r="B534" s="42"/>
      <c r="C534" s="43"/>
      <c r="D534" s="44"/>
      <c r="E534" s="44"/>
      <c r="F534" s="44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2.75" customHeight="1" x14ac:dyDescent="0.2">
      <c r="A535" s="42"/>
      <c r="B535" s="42"/>
      <c r="C535" s="43"/>
      <c r="D535" s="44"/>
      <c r="E535" s="44"/>
      <c r="F535" s="44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2.75" customHeight="1" x14ac:dyDescent="0.2">
      <c r="A536" s="42"/>
      <c r="B536" s="42"/>
      <c r="C536" s="43"/>
      <c r="D536" s="44"/>
      <c r="E536" s="44"/>
      <c r="F536" s="44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2.75" customHeight="1" x14ac:dyDescent="0.2">
      <c r="A537" s="42"/>
      <c r="B537" s="42"/>
      <c r="C537" s="43"/>
      <c r="D537" s="44"/>
      <c r="E537" s="44"/>
      <c r="F537" s="44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2.75" customHeight="1" x14ac:dyDescent="0.2">
      <c r="A538" s="42"/>
      <c r="B538" s="42"/>
      <c r="C538" s="43"/>
      <c r="D538" s="44"/>
      <c r="E538" s="44"/>
      <c r="F538" s="44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2.75" customHeight="1" x14ac:dyDescent="0.2">
      <c r="A539" s="42"/>
      <c r="B539" s="42"/>
      <c r="C539" s="43"/>
      <c r="D539" s="44"/>
      <c r="E539" s="44"/>
      <c r="F539" s="44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2.75" customHeight="1" x14ac:dyDescent="0.2">
      <c r="A540" s="42"/>
      <c r="B540" s="42"/>
      <c r="C540" s="43"/>
      <c r="D540" s="44"/>
      <c r="E540" s="44"/>
      <c r="F540" s="44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2.75" customHeight="1" x14ac:dyDescent="0.2">
      <c r="A541" s="42"/>
      <c r="B541" s="42"/>
      <c r="C541" s="43"/>
      <c r="D541" s="44"/>
      <c r="E541" s="44"/>
      <c r="F541" s="44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2.75" customHeight="1" x14ac:dyDescent="0.2">
      <c r="A542" s="42"/>
      <c r="B542" s="42"/>
      <c r="C542" s="43"/>
      <c r="D542" s="44"/>
      <c r="E542" s="44"/>
      <c r="F542" s="44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2.75" customHeight="1" x14ac:dyDescent="0.2">
      <c r="A543" s="42"/>
      <c r="B543" s="42"/>
      <c r="C543" s="43"/>
      <c r="D543" s="44"/>
      <c r="E543" s="44"/>
      <c r="F543" s="44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2.75" customHeight="1" x14ac:dyDescent="0.2">
      <c r="A544" s="42"/>
      <c r="B544" s="42"/>
      <c r="C544" s="43"/>
      <c r="D544" s="44"/>
      <c r="E544" s="44"/>
      <c r="F544" s="44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2.75" customHeight="1" x14ac:dyDescent="0.2">
      <c r="A545" s="42"/>
      <c r="B545" s="42"/>
      <c r="C545" s="43"/>
      <c r="D545" s="44"/>
      <c r="E545" s="44"/>
      <c r="F545" s="44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2.75" customHeight="1" x14ac:dyDescent="0.2">
      <c r="A546" s="42"/>
      <c r="B546" s="42"/>
      <c r="C546" s="43"/>
      <c r="D546" s="44"/>
      <c r="E546" s="44"/>
      <c r="F546" s="44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2.75" customHeight="1" x14ac:dyDescent="0.2">
      <c r="A547" s="42"/>
      <c r="B547" s="42"/>
      <c r="C547" s="43"/>
      <c r="D547" s="44"/>
      <c r="E547" s="44"/>
      <c r="F547" s="44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2.75" customHeight="1" x14ac:dyDescent="0.2">
      <c r="A548" s="42"/>
      <c r="B548" s="42"/>
      <c r="C548" s="43"/>
      <c r="D548" s="44"/>
      <c r="E548" s="44"/>
      <c r="F548" s="44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2.75" customHeight="1" x14ac:dyDescent="0.2">
      <c r="A549" s="42"/>
      <c r="B549" s="42"/>
      <c r="C549" s="43"/>
      <c r="D549" s="44"/>
      <c r="E549" s="44"/>
      <c r="F549" s="44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2.75" customHeight="1" x14ac:dyDescent="0.2">
      <c r="A550" s="42"/>
      <c r="B550" s="42"/>
      <c r="C550" s="43"/>
      <c r="D550" s="44"/>
      <c r="E550" s="44"/>
      <c r="F550" s="44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2.75" customHeight="1" x14ac:dyDescent="0.2">
      <c r="A551" s="42"/>
      <c r="B551" s="42"/>
      <c r="C551" s="43"/>
      <c r="D551" s="44"/>
      <c r="E551" s="44"/>
      <c r="F551" s="44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2.75" customHeight="1" x14ac:dyDescent="0.2">
      <c r="A552" s="42"/>
      <c r="B552" s="42"/>
      <c r="C552" s="43"/>
      <c r="D552" s="44"/>
      <c r="E552" s="44"/>
      <c r="F552" s="44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2.75" customHeight="1" x14ac:dyDescent="0.2">
      <c r="A553" s="42"/>
      <c r="B553" s="42"/>
      <c r="C553" s="43"/>
      <c r="D553" s="44"/>
      <c r="E553" s="44"/>
      <c r="F553" s="44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2.75" customHeight="1" x14ac:dyDescent="0.2">
      <c r="A554" s="42"/>
      <c r="B554" s="42"/>
      <c r="C554" s="43"/>
      <c r="D554" s="44"/>
      <c r="E554" s="44"/>
      <c r="F554" s="44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2.75" customHeight="1" x14ac:dyDescent="0.2">
      <c r="A555" s="42"/>
      <c r="B555" s="42"/>
      <c r="C555" s="43"/>
      <c r="D555" s="44"/>
      <c r="E555" s="44"/>
      <c r="F555" s="44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2.75" customHeight="1" x14ac:dyDescent="0.2">
      <c r="A556" s="42"/>
      <c r="B556" s="42"/>
      <c r="C556" s="43"/>
      <c r="D556" s="44"/>
      <c r="E556" s="44"/>
      <c r="F556" s="44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2.75" customHeight="1" x14ac:dyDescent="0.2">
      <c r="A557" s="42"/>
      <c r="B557" s="42"/>
      <c r="C557" s="43"/>
      <c r="D557" s="44"/>
      <c r="E557" s="44"/>
      <c r="F557" s="44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2.75" customHeight="1" x14ac:dyDescent="0.2">
      <c r="A558" s="42"/>
      <c r="B558" s="42"/>
      <c r="C558" s="43"/>
      <c r="D558" s="44"/>
      <c r="E558" s="44"/>
      <c r="F558" s="44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2.75" customHeight="1" x14ac:dyDescent="0.2">
      <c r="A559" s="42"/>
      <c r="B559" s="42"/>
      <c r="C559" s="43"/>
      <c r="D559" s="44"/>
      <c r="E559" s="44"/>
      <c r="F559" s="44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2.75" customHeight="1" x14ac:dyDescent="0.2">
      <c r="A560" s="42"/>
      <c r="B560" s="42"/>
      <c r="C560" s="43"/>
      <c r="D560" s="44"/>
      <c r="E560" s="44"/>
      <c r="F560" s="44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2.75" customHeight="1" x14ac:dyDescent="0.2">
      <c r="A561" s="42"/>
      <c r="B561" s="42"/>
      <c r="C561" s="43"/>
      <c r="D561" s="44"/>
      <c r="E561" s="44"/>
      <c r="F561" s="44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2.75" customHeight="1" x14ac:dyDescent="0.2">
      <c r="A562" s="42"/>
      <c r="B562" s="42"/>
      <c r="C562" s="43"/>
      <c r="D562" s="44"/>
      <c r="E562" s="44"/>
      <c r="F562" s="44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2.75" customHeight="1" x14ac:dyDescent="0.2">
      <c r="A563" s="42"/>
      <c r="B563" s="42"/>
      <c r="C563" s="43"/>
      <c r="D563" s="44"/>
      <c r="E563" s="44"/>
      <c r="F563" s="44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2.75" customHeight="1" x14ac:dyDescent="0.2">
      <c r="A564" s="42"/>
      <c r="B564" s="42"/>
      <c r="C564" s="43"/>
      <c r="D564" s="44"/>
      <c r="E564" s="44"/>
      <c r="F564" s="44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2.75" customHeight="1" x14ac:dyDescent="0.2">
      <c r="A565" s="42"/>
      <c r="B565" s="42"/>
      <c r="C565" s="43"/>
      <c r="D565" s="44"/>
      <c r="E565" s="44"/>
      <c r="F565" s="44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2.75" customHeight="1" x14ac:dyDescent="0.2">
      <c r="A566" s="42"/>
      <c r="B566" s="42"/>
      <c r="C566" s="43"/>
      <c r="D566" s="44"/>
      <c r="E566" s="44"/>
      <c r="F566" s="44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2.75" customHeight="1" x14ac:dyDescent="0.2">
      <c r="A567" s="42"/>
      <c r="B567" s="42"/>
      <c r="C567" s="43"/>
      <c r="D567" s="44"/>
      <c r="E567" s="44"/>
      <c r="F567" s="44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2.75" customHeight="1" x14ac:dyDescent="0.2">
      <c r="A568" s="42"/>
      <c r="B568" s="42"/>
      <c r="C568" s="43"/>
      <c r="D568" s="44"/>
      <c r="E568" s="44"/>
      <c r="F568" s="44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2.75" customHeight="1" x14ac:dyDescent="0.2">
      <c r="A569" s="42"/>
      <c r="B569" s="42"/>
      <c r="C569" s="43"/>
      <c r="D569" s="44"/>
      <c r="E569" s="44"/>
      <c r="F569" s="44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2.75" customHeight="1" x14ac:dyDescent="0.2">
      <c r="A570" s="42"/>
      <c r="B570" s="42"/>
      <c r="C570" s="43"/>
      <c r="D570" s="44"/>
      <c r="E570" s="44"/>
      <c r="F570" s="44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2.75" customHeight="1" x14ac:dyDescent="0.2">
      <c r="A571" s="42"/>
      <c r="B571" s="42"/>
      <c r="C571" s="43"/>
      <c r="D571" s="44"/>
      <c r="E571" s="44"/>
      <c r="F571" s="44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2.75" customHeight="1" x14ac:dyDescent="0.2">
      <c r="A572" s="42"/>
      <c r="B572" s="42"/>
      <c r="C572" s="43"/>
      <c r="D572" s="44"/>
      <c r="E572" s="44"/>
      <c r="F572" s="44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2.75" customHeight="1" x14ac:dyDescent="0.2">
      <c r="A573" s="42"/>
      <c r="B573" s="42"/>
      <c r="C573" s="43"/>
      <c r="D573" s="44"/>
      <c r="E573" s="44"/>
      <c r="F573" s="44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2.75" customHeight="1" x14ac:dyDescent="0.2">
      <c r="A574" s="42"/>
      <c r="B574" s="42"/>
      <c r="C574" s="43"/>
      <c r="D574" s="44"/>
      <c r="E574" s="44"/>
      <c r="F574" s="44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2.75" customHeight="1" x14ac:dyDescent="0.2">
      <c r="A575" s="42"/>
      <c r="B575" s="42"/>
      <c r="C575" s="43"/>
      <c r="D575" s="44"/>
      <c r="E575" s="44"/>
      <c r="F575" s="44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2.75" customHeight="1" x14ac:dyDescent="0.2">
      <c r="A576" s="42"/>
      <c r="B576" s="42"/>
      <c r="C576" s="43"/>
      <c r="D576" s="44"/>
      <c r="E576" s="44"/>
      <c r="F576" s="44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2.75" customHeight="1" x14ac:dyDescent="0.2">
      <c r="A577" s="42"/>
      <c r="B577" s="42"/>
      <c r="C577" s="43"/>
      <c r="D577" s="44"/>
      <c r="E577" s="44"/>
      <c r="F577" s="44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2.75" customHeight="1" x14ac:dyDescent="0.2">
      <c r="A578" s="42"/>
      <c r="B578" s="42"/>
      <c r="C578" s="43"/>
      <c r="D578" s="44"/>
      <c r="E578" s="44"/>
      <c r="F578" s="44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2.75" customHeight="1" x14ac:dyDescent="0.2">
      <c r="A579" s="42"/>
      <c r="B579" s="42"/>
      <c r="C579" s="43"/>
      <c r="D579" s="44"/>
      <c r="E579" s="44"/>
      <c r="F579" s="44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2.75" customHeight="1" x14ac:dyDescent="0.2">
      <c r="A580" s="42"/>
      <c r="B580" s="42"/>
      <c r="C580" s="43"/>
      <c r="D580" s="44"/>
      <c r="E580" s="44"/>
      <c r="F580" s="44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2.75" customHeight="1" x14ac:dyDescent="0.2">
      <c r="A581" s="42"/>
      <c r="B581" s="42"/>
      <c r="C581" s="43"/>
      <c r="D581" s="44"/>
      <c r="E581" s="44"/>
      <c r="F581" s="44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2.75" customHeight="1" x14ac:dyDescent="0.2">
      <c r="A582" s="42"/>
      <c r="B582" s="42"/>
      <c r="C582" s="43"/>
      <c r="D582" s="44"/>
      <c r="E582" s="44"/>
      <c r="F582" s="44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2.75" customHeight="1" x14ac:dyDescent="0.2">
      <c r="A583" s="42"/>
      <c r="B583" s="42"/>
      <c r="C583" s="43"/>
      <c r="D583" s="44"/>
      <c r="E583" s="44"/>
      <c r="F583" s="44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2.75" customHeight="1" x14ac:dyDescent="0.2">
      <c r="A584" s="42"/>
      <c r="B584" s="42"/>
      <c r="C584" s="43"/>
      <c r="D584" s="44"/>
      <c r="E584" s="44"/>
      <c r="F584" s="44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2.75" customHeight="1" x14ac:dyDescent="0.2">
      <c r="A585" s="42"/>
      <c r="B585" s="42"/>
      <c r="C585" s="43"/>
      <c r="D585" s="44"/>
      <c r="E585" s="44"/>
      <c r="F585" s="44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2.75" customHeight="1" x14ac:dyDescent="0.2">
      <c r="A586" s="42"/>
      <c r="B586" s="42"/>
      <c r="C586" s="43"/>
      <c r="D586" s="44"/>
      <c r="E586" s="44"/>
      <c r="F586" s="44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2.75" customHeight="1" x14ac:dyDescent="0.2">
      <c r="A587" s="42"/>
      <c r="B587" s="42"/>
      <c r="C587" s="43"/>
      <c r="D587" s="44"/>
      <c r="E587" s="44"/>
      <c r="F587" s="44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2.75" customHeight="1" x14ac:dyDescent="0.2">
      <c r="A588" s="42"/>
      <c r="B588" s="42"/>
      <c r="C588" s="43"/>
      <c r="D588" s="44"/>
      <c r="E588" s="44"/>
      <c r="F588" s="44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2.75" customHeight="1" x14ac:dyDescent="0.2">
      <c r="A589" s="42"/>
      <c r="B589" s="42"/>
      <c r="C589" s="43"/>
      <c r="D589" s="44"/>
      <c r="E589" s="44"/>
      <c r="F589" s="44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2.75" customHeight="1" x14ac:dyDescent="0.2">
      <c r="A590" s="42"/>
      <c r="B590" s="42"/>
      <c r="C590" s="43"/>
      <c r="D590" s="44"/>
      <c r="E590" s="44"/>
      <c r="F590" s="44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2.75" customHeight="1" x14ac:dyDescent="0.2">
      <c r="A591" s="42"/>
      <c r="B591" s="42"/>
      <c r="C591" s="43"/>
      <c r="D591" s="44"/>
      <c r="E591" s="44"/>
      <c r="F591" s="44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2.75" customHeight="1" x14ac:dyDescent="0.2">
      <c r="A592" s="42"/>
      <c r="B592" s="42"/>
      <c r="C592" s="43"/>
      <c r="D592" s="44"/>
      <c r="E592" s="44"/>
      <c r="F592" s="44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2.75" customHeight="1" x14ac:dyDescent="0.2">
      <c r="A593" s="42"/>
      <c r="B593" s="42"/>
      <c r="C593" s="43"/>
      <c r="D593" s="44"/>
      <c r="E593" s="44"/>
      <c r="F593" s="44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2.75" customHeight="1" x14ac:dyDescent="0.2">
      <c r="A594" s="42"/>
      <c r="B594" s="42"/>
      <c r="C594" s="43"/>
      <c r="D594" s="44"/>
      <c r="E594" s="44"/>
      <c r="F594" s="44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2.75" customHeight="1" x14ac:dyDescent="0.2">
      <c r="A595" s="42"/>
      <c r="B595" s="42"/>
      <c r="C595" s="43"/>
      <c r="D595" s="44"/>
      <c r="E595" s="44"/>
      <c r="F595" s="44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2.75" customHeight="1" x14ac:dyDescent="0.2">
      <c r="A596" s="42"/>
      <c r="B596" s="42"/>
      <c r="C596" s="43"/>
      <c r="D596" s="44"/>
      <c r="E596" s="44"/>
      <c r="F596" s="44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2.75" customHeight="1" x14ac:dyDescent="0.2">
      <c r="A597" s="42"/>
      <c r="B597" s="42"/>
      <c r="C597" s="43"/>
      <c r="D597" s="44"/>
      <c r="E597" s="44"/>
      <c r="F597" s="44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2.75" customHeight="1" x14ac:dyDescent="0.2">
      <c r="A598" s="42"/>
      <c r="B598" s="42"/>
      <c r="C598" s="43"/>
      <c r="D598" s="44"/>
      <c r="E598" s="44"/>
      <c r="F598" s="44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2.75" customHeight="1" x14ac:dyDescent="0.2">
      <c r="A599" s="42"/>
      <c r="B599" s="42"/>
      <c r="C599" s="43"/>
      <c r="D599" s="44"/>
      <c r="E599" s="44"/>
      <c r="F599" s="44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2.75" customHeight="1" x14ac:dyDescent="0.2">
      <c r="A600" s="42"/>
      <c r="B600" s="42"/>
      <c r="C600" s="43"/>
      <c r="D600" s="44"/>
      <c r="E600" s="44"/>
      <c r="F600" s="44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2.75" customHeight="1" x14ac:dyDescent="0.2">
      <c r="A601" s="42"/>
      <c r="B601" s="42"/>
      <c r="C601" s="43"/>
      <c r="D601" s="44"/>
      <c r="E601" s="44"/>
      <c r="F601" s="44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2.75" customHeight="1" x14ac:dyDescent="0.2">
      <c r="A602" s="42"/>
      <c r="B602" s="42"/>
      <c r="C602" s="43"/>
      <c r="D602" s="44"/>
      <c r="E602" s="44"/>
      <c r="F602" s="44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2.75" customHeight="1" x14ac:dyDescent="0.2">
      <c r="A603" s="42"/>
      <c r="B603" s="42"/>
      <c r="C603" s="43"/>
      <c r="D603" s="44"/>
      <c r="E603" s="44"/>
      <c r="F603" s="44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2.75" customHeight="1" x14ac:dyDescent="0.2">
      <c r="A604" s="42"/>
      <c r="B604" s="42"/>
      <c r="C604" s="43"/>
      <c r="D604" s="44"/>
      <c r="E604" s="44"/>
      <c r="F604" s="44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2.75" customHeight="1" x14ac:dyDescent="0.2">
      <c r="A605" s="42"/>
      <c r="B605" s="42"/>
      <c r="C605" s="43"/>
      <c r="D605" s="44"/>
      <c r="E605" s="44"/>
      <c r="F605" s="44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2.75" customHeight="1" x14ac:dyDescent="0.2">
      <c r="A606" s="42"/>
      <c r="B606" s="42"/>
      <c r="C606" s="43"/>
      <c r="D606" s="44"/>
      <c r="E606" s="44"/>
      <c r="F606" s="44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2.75" customHeight="1" x14ac:dyDescent="0.2">
      <c r="A607" s="42"/>
      <c r="B607" s="42"/>
      <c r="C607" s="43"/>
      <c r="D607" s="44"/>
      <c r="E607" s="44"/>
      <c r="F607" s="44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2.75" customHeight="1" x14ac:dyDescent="0.2">
      <c r="A608" s="42"/>
      <c r="B608" s="42"/>
      <c r="C608" s="43"/>
      <c r="D608" s="44"/>
      <c r="E608" s="44"/>
      <c r="F608" s="44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2.75" customHeight="1" x14ac:dyDescent="0.2">
      <c r="A609" s="42"/>
      <c r="B609" s="42"/>
      <c r="C609" s="43"/>
      <c r="D609" s="44"/>
      <c r="E609" s="44"/>
      <c r="F609" s="44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2.75" customHeight="1" x14ac:dyDescent="0.2">
      <c r="A610" s="42"/>
      <c r="B610" s="42"/>
      <c r="C610" s="43"/>
      <c r="D610" s="44"/>
      <c r="E610" s="44"/>
      <c r="F610" s="44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2.75" customHeight="1" x14ac:dyDescent="0.2">
      <c r="A611" s="42"/>
      <c r="B611" s="42"/>
      <c r="C611" s="43"/>
      <c r="D611" s="44"/>
      <c r="E611" s="44"/>
      <c r="F611" s="44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2.75" customHeight="1" x14ac:dyDescent="0.2">
      <c r="A612" s="42"/>
      <c r="B612" s="42"/>
      <c r="C612" s="43"/>
      <c r="D612" s="44"/>
      <c r="E612" s="44"/>
      <c r="F612" s="44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2.75" customHeight="1" x14ac:dyDescent="0.2">
      <c r="A613" s="42"/>
      <c r="B613" s="42"/>
      <c r="C613" s="43"/>
      <c r="D613" s="44"/>
      <c r="E613" s="44"/>
      <c r="F613" s="44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2.75" customHeight="1" x14ac:dyDescent="0.2">
      <c r="A614" s="42"/>
      <c r="B614" s="42"/>
      <c r="C614" s="43"/>
      <c r="D614" s="44"/>
      <c r="E614" s="44"/>
      <c r="F614" s="44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2.75" customHeight="1" x14ac:dyDescent="0.2">
      <c r="A615" s="42"/>
      <c r="B615" s="42"/>
      <c r="C615" s="43"/>
      <c r="D615" s="44"/>
      <c r="E615" s="44"/>
      <c r="F615" s="44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2.75" customHeight="1" x14ac:dyDescent="0.2">
      <c r="A616" s="42"/>
      <c r="B616" s="42"/>
      <c r="C616" s="43"/>
      <c r="D616" s="44"/>
      <c r="E616" s="44"/>
      <c r="F616" s="44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2.75" customHeight="1" x14ac:dyDescent="0.2">
      <c r="A617" s="42"/>
      <c r="B617" s="42"/>
      <c r="C617" s="43"/>
      <c r="D617" s="44"/>
      <c r="E617" s="44"/>
      <c r="F617" s="44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2.75" customHeight="1" x14ac:dyDescent="0.2">
      <c r="A618" s="42"/>
      <c r="B618" s="42"/>
      <c r="C618" s="43"/>
      <c r="D618" s="44"/>
      <c r="E618" s="44"/>
      <c r="F618" s="44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2.75" customHeight="1" x14ac:dyDescent="0.2">
      <c r="A619" s="42"/>
      <c r="B619" s="42"/>
      <c r="C619" s="43"/>
      <c r="D619" s="44"/>
      <c r="E619" s="44"/>
      <c r="F619" s="44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2.75" customHeight="1" x14ac:dyDescent="0.2">
      <c r="A620" s="42"/>
      <c r="B620" s="42"/>
      <c r="C620" s="43"/>
      <c r="D620" s="44"/>
      <c r="E620" s="44"/>
      <c r="F620" s="44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2.75" customHeight="1" x14ac:dyDescent="0.2">
      <c r="A621" s="42"/>
      <c r="B621" s="42"/>
      <c r="C621" s="43"/>
      <c r="D621" s="44"/>
      <c r="E621" s="44"/>
      <c r="F621" s="44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2.75" customHeight="1" x14ac:dyDescent="0.2">
      <c r="A622" s="42"/>
      <c r="B622" s="42"/>
      <c r="C622" s="43"/>
      <c r="D622" s="44"/>
      <c r="E622" s="44"/>
      <c r="F622" s="44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2.75" customHeight="1" x14ac:dyDescent="0.2">
      <c r="A623" s="42"/>
      <c r="B623" s="42"/>
      <c r="C623" s="43"/>
      <c r="D623" s="44"/>
      <c r="E623" s="44"/>
      <c r="F623" s="44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2.75" customHeight="1" x14ac:dyDescent="0.2">
      <c r="A624" s="42"/>
      <c r="B624" s="42"/>
      <c r="C624" s="43"/>
      <c r="D624" s="44"/>
      <c r="E624" s="44"/>
      <c r="F624" s="44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2.75" customHeight="1" x14ac:dyDescent="0.2">
      <c r="A625" s="42"/>
      <c r="B625" s="42"/>
      <c r="C625" s="43"/>
      <c r="D625" s="44"/>
      <c r="E625" s="44"/>
      <c r="F625" s="44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2.75" customHeight="1" x14ac:dyDescent="0.2">
      <c r="A626" s="42"/>
      <c r="B626" s="42"/>
      <c r="C626" s="43"/>
      <c r="D626" s="44"/>
      <c r="E626" s="44"/>
      <c r="F626" s="44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2.75" customHeight="1" x14ac:dyDescent="0.2">
      <c r="A627" s="42"/>
      <c r="B627" s="42"/>
      <c r="C627" s="43"/>
      <c r="D627" s="44"/>
      <c r="E627" s="44"/>
      <c r="F627" s="44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2.75" customHeight="1" x14ac:dyDescent="0.2">
      <c r="A628" s="42"/>
      <c r="B628" s="42"/>
      <c r="C628" s="43"/>
      <c r="D628" s="44"/>
      <c r="E628" s="44"/>
      <c r="F628" s="44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2.75" customHeight="1" x14ac:dyDescent="0.2">
      <c r="A629" s="42"/>
      <c r="B629" s="42"/>
      <c r="C629" s="43"/>
      <c r="D629" s="44"/>
      <c r="E629" s="44"/>
      <c r="F629" s="44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2.75" customHeight="1" x14ac:dyDescent="0.2">
      <c r="A630" s="42"/>
      <c r="B630" s="42"/>
      <c r="C630" s="43"/>
      <c r="D630" s="44"/>
      <c r="E630" s="44"/>
      <c r="F630" s="44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2.75" customHeight="1" x14ac:dyDescent="0.2">
      <c r="A631" s="42"/>
      <c r="B631" s="42"/>
      <c r="C631" s="43"/>
      <c r="D631" s="44"/>
      <c r="E631" s="44"/>
      <c r="F631" s="44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2.75" customHeight="1" x14ac:dyDescent="0.2">
      <c r="A632" s="42"/>
      <c r="B632" s="42"/>
      <c r="C632" s="43"/>
      <c r="D632" s="44"/>
      <c r="E632" s="44"/>
      <c r="F632" s="44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2.75" customHeight="1" x14ac:dyDescent="0.2">
      <c r="A633" s="42"/>
      <c r="B633" s="42"/>
      <c r="C633" s="43"/>
      <c r="D633" s="44"/>
      <c r="E633" s="44"/>
      <c r="F633" s="44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2.75" customHeight="1" x14ac:dyDescent="0.2">
      <c r="A634" s="42"/>
      <c r="B634" s="42"/>
      <c r="C634" s="43"/>
      <c r="D634" s="44"/>
      <c r="E634" s="44"/>
      <c r="F634" s="44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2.75" customHeight="1" x14ac:dyDescent="0.2">
      <c r="A635" s="42"/>
      <c r="B635" s="42"/>
      <c r="C635" s="43"/>
      <c r="D635" s="44"/>
      <c r="E635" s="44"/>
      <c r="F635" s="44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2.75" customHeight="1" x14ac:dyDescent="0.2">
      <c r="A636" s="42"/>
      <c r="B636" s="42"/>
      <c r="C636" s="43"/>
      <c r="D636" s="44"/>
      <c r="E636" s="44"/>
      <c r="F636" s="44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2.75" customHeight="1" x14ac:dyDescent="0.2">
      <c r="A637" s="42"/>
      <c r="B637" s="42"/>
      <c r="C637" s="43"/>
      <c r="D637" s="44"/>
      <c r="E637" s="44"/>
      <c r="F637" s="44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2.75" customHeight="1" x14ac:dyDescent="0.2">
      <c r="A638" s="42"/>
      <c r="B638" s="42"/>
      <c r="C638" s="43"/>
      <c r="D638" s="44"/>
      <c r="E638" s="44"/>
      <c r="F638" s="44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2.75" customHeight="1" x14ac:dyDescent="0.2">
      <c r="A639" s="42"/>
      <c r="B639" s="42"/>
      <c r="C639" s="43"/>
      <c r="D639" s="44"/>
      <c r="E639" s="44"/>
      <c r="F639" s="44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2.75" customHeight="1" x14ac:dyDescent="0.2">
      <c r="A640" s="42"/>
      <c r="B640" s="42"/>
      <c r="C640" s="43"/>
      <c r="D640" s="44"/>
      <c r="E640" s="44"/>
      <c r="F640" s="44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2.75" customHeight="1" x14ac:dyDescent="0.2">
      <c r="A641" s="42"/>
      <c r="B641" s="42"/>
      <c r="C641" s="43"/>
      <c r="D641" s="44"/>
      <c r="E641" s="44"/>
      <c r="F641" s="44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2.75" customHeight="1" x14ac:dyDescent="0.2">
      <c r="A642" s="42"/>
      <c r="B642" s="42"/>
      <c r="C642" s="43"/>
      <c r="D642" s="44"/>
      <c r="E642" s="44"/>
      <c r="F642" s="44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2.75" customHeight="1" x14ac:dyDescent="0.2">
      <c r="A643" s="42"/>
      <c r="B643" s="42"/>
      <c r="C643" s="43"/>
      <c r="D643" s="44"/>
      <c r="E643" s="44"/>
      <c r="F643" s="44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2.75" customHeight="1" x14ac:dyDescent="0.2">
      <c r="A644" s="42"/>
      <c r="B644" s="42"/>
      <c r="C644" s="43"/>
      <c r="D644" s="44"/>
      <c r="E644" s="44"/>
      <c r="F644" s="44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2.75" customHeight="1" x14ac:dyDescent="0.2">
      <c r="A645" s="42"/>
      <c r="B645" s="42"/>
      <c r="C645" s="43"/>
      <c r="D645" s="44"/>
      <c r="E645" s="44"/>
      <c r="F645" s="44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2.75" customHeight="1" x14ac:dyDescent="0.2">
      <c r="A646" s="42"/>
      <c r="B646" s="42"/>
      <c r="C646" s="43"/>
      <c r="D646" s="44"/>
      <c r="E646" s="44"/>
      <c r="F646" s="44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2.75" customHeight="1" x14ac:dyDescent="0.2">
      <c r="A647" s="42"/>
      <c r="B647" s="42"/>
      <c r="C647" s="43"/>
      <c r="D647" s="44"/>
      <c r="E647" s="44"/>
      <c r="F647" s="44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2.75" customHeight="1" x14ac:dyDescent="0.2">
      <c r="A648" s="42"/>
      <c r="B648" s="42"/>
      <c r="C648" s="43"/>
      <c r="D648" s="44"/>
      <c r="E648" s="44"/>
      <c r="F648" s="44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2.75" customHeight="1" x14ac:dyDescent="0.2">
      <c r="A649" s="42"/>
      <c r="B649" s="42"/>
      <c r="C649" s="43"/>
      <c r="D649" s="44"/>
      <c r="E649" s="44"/>
      <c r="F649" s="44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2.75" customHeight="1" x14ac:dyDescent="0.2">
      <c r="A650" s="42"/>
      <c r="B650" s="42"/>
      <c r="C650" s="43"/>
      <c r="D650" s="44"/>
      <c r="E650" s="44"/>
      <c r="F650" s="44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2.75" customHeight="1" x14ac:dyDescent="0.2">
      <c r="A651" s="42"/>
      <c r="B651" s="42"/>
      <c r="C651" s="43"/>
      <c r="D651" s="44"/>
      <c r="E651" s="44"/>
      <c r="F651" s="44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2.75" customHeight="1" x14ac:dyDescent="0.2">
      <c r="A652" s="42"/>
      <c r="B652" s="42"/>
      <c r="C652" s="43"/>
      <c r="D652" s="44"/>
      <c r="E652" s="44"/>
      <c r="F652" s="44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2.75" customHeight="1" x14ac:dyDescent="0.2">
      <c r="A653" s="42"/>
      <c r="B653" s="42"/>
      <c r="C653" s="43"/>
      <c r="D653" s="44"/>
      <c r="E653" s="44"/>
      <c r="F653" s="44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2.75" customHeight="1" x14ac:dyDescent="0.2">
      <c r="A654" s="42"/>
      <c r="B654" s="42"/>
      <c r="C654" s="43"/>
      <c r="D654" s="44"/>
      <c r="E654" s="44"/>
      <c r="F654" s="44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2.75" customHeight="1" x14ac:dyDescent="0.2">
      <c r="A655" s="42"/>
      <c r="B655" s="42"/>
      <c r="C655" s="43"/>
      <c r="D655" s="44"/>
      <c r="E655" s="44"/>
      <c r="F655" s="44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2.75" customHeight="1" x14ac:dyDescent="0.2">
      <c r="A656" s="42"/>
      <c r="B656" s="42"/>
      <c r="C656" s="43"/>
      <c r="D656" s="44"/>
      <c r="E656" s="44"/>
      <c r="F656" s="44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2.75" customHeight="1" x14ac:dyDescent="0.2">
      <c r="A657" s="42"/>
      <c r="B657" s="42"/>
      <c r="C657" s="43"/>
      <c r="D657" s="44"/>
      <c r="E657" s="44"/>
      <c r="F657" s="44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2.75" customHeight="1" x14ac:dyDescent="0.2">
      <c r="A658" s="42"/>
      <c r="B658" s="42"/>
      <c r="C658" s="43"/>
      <c r="D658" s="44"/>
      <c r="E658" s="44"/>
      <c r="F658" s="44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2.75" customHeight="1" x14ac:dyDescent="0.2">
      <c r="A659" s="42"/>
      <c r="B659" s="42"/>
      <c r="C659" s="43"/>
      <c r="D659" s="44"/>
      <c r="E659" s="44"/>
      <c r="F659" s="44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2.75" customHeight="1" x14ac:dyDescent="0.2">
      <c r="A660" s="42"/>
      <c r="B660" s="42"/>
      <c r="C660" s="43"/>
      <c r="D660" s="44"/>
      <c r="E660" s="44"/>
      <c r="F660" s="44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2.75" customHeight="1" x14ac:dyDescent="0.2">
      <c r="A661" s="42"/>
      <c r="B661" s="42"/>
      <c r="C661" s="43"/>
      <c r="D661" s="44"/>
      <c r="E661" s="44"/>
      <c r="F661" s="44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2.75" customHeight="1" x14ac:dyDescent="0.2">
      <c r="A662" s="42"/>
      <c r="B662" s="42"/>
      <c r="C662" s="43"/>
      <c r="D662" s="44"/>
      <c r="E662" s="44"/>
      <c r="F662" s="44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2.75" customHeight="1" x14ac:dyDescent="0.2">
      <c r="A663" s="42"/>
      <c r="B663" s="42"/>
      <c r="C663" s="43"/>
      <c r="D663" s="44"/>
      <c r="E663" s="44"/>
      <c r="F663" s="44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2.75" customHeight="1" x14ac:dyDescent="0.2">
      <c r="A664" s="42"/>
      <c r="B664" s="42"/>
      <c r="C664" s="43"/>
      <c r="D664" s="44"/>
      <c r="E664" s="44"/>
      <c r="F664" s="44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2.75" customHeight="1" x14ac:dyDescent="0.2">
      <c r="A665" s="42"/>
      <c r="B665" s="42"/>
      <c r="C665" s="43"/>
      <c r="D665" s="44"/>
      <c r="E665" s="44"/>
      <c r="F665" s="44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2.75" customHeight="1" x14ac:dyDescent="0.2">
      <c r="A666" s="42"/>
      <c r="B666" s="42"/>
      <c r="C666" s="43"/>
      <c r="D666" s="44"/>
      <c r="E666" s="44"/>
      <c r="F666" s="44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2.75" customHeight="1" x14ac:dyDescent="0.2">
      <c r="A667" s="42"/>
      <c r="B667" s="42"/>
      <c r="C667" s="43"/>
      <c r="D667" s="44"/>
      <c r="E667" s="44"/>
      <c r="F667" s="44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2.75" customHeight="1" x14ac:dyDescent="0.2">
      <c r="A668" s="42"/>
      <c r="B668" s="42"/>
      <c r="C668" s="43"/>
      <c r="D668" s="44"/>
      <c r="E668" s="44"/>
      <c r="F668" s="44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2.75" customHeight="1" x14ac:dyDescent="0.2">
      <c r="A669" s="42"/>
      <c r="B669" s="42"/>
      <c r="C669" s="43"/>
      <c r="D669" s="44"/>
      <c r="E669" s="44"/>
      <c r="F669" s="44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2.75" customHeight="1" x14ac:dyDescent="0.2">
      <c r="A670" s="42"/>
      <c r="B670" s="42"/>
      <c r="C670" s="43"/>
      <c r="D670" s="44"/>
      <c r="E670" s="44"/>
      <c r="F670" s="44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2.75" customHeight="1" x14ac:dyDescent="0.2">
      <c r="A671" s="42"/>
      <c r="B671" s="42"/>
      <c r="C671" s="43"/>
      <c r="D671" s="44"/>
      <c r="E671" s="44"/>
      <c r="F671" s="44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2.75" customHeight="1" x14ac:dyDescent="0.2">
      <c r="A672" s="42"/>
      <c r="B672" s="42"/>
      <c r="C672" s="43"/>
      <c r="D672" s="44"/>
      <c r="E672" s="44"/>
      <c r="F672" s="44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2.75" customHeight="1" x14ac:dyDescent="0.2">
      <c r="A673" s="42"/>
      <c r="B673" s="42"/>
      <c r="C673" s="43"/>
      <c r="D673" s="44"/>
      <c r="E673" s="44"/>
      <c r="F673" s="44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2.75" customHeight="1" x14ac:dyDescent="0.2">
      <c r="A674" s="42"/>
      <c r="B674" s="42"/>
      <c r="C674" s="43"/>
      <c r="D674" s="44"/>
      <c r="E674" s="44"/>
      <c r="F674" s="44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2.75" customHeight="1" x14ac:dyDescent="0.2">
      <c r="A675" s="42"/>
      <c r="B675" s="42"/>
      <c r="C675" s="43"/>
      <c r="D675" s="44"/>
      <c r="E675" s="44"/>
      <c r="F675" s="44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2.75" customHeight="1" x14ac:dyDescent="0.2">
      <c r="A676" s="42"/>
      <c r="B676" s="42"/>
      <c r="C676" s="43"/>
      <c r="D676" s="44"/>
      <c r="E676" s="44"/>
      <c r="F676" s="44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2.75" customHeight="1" x14ac:dyDescent="0.2">
      <c r="A677" s="42"/>
      <c r="B677" s="42"/>
      <c r="C677" s="43"/>
      <c r="D677" s="44"/>
      <c r="E677" s="44"/>
      <c r="F677" s="44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2.75" customHeight="1" x14ac:dyDescent="0.2">
      <c r="A678" s="42"/>
      <c r="B678" s="42"/>
      <c r="C678" s="43"/>
      <c r="D678" s="44"/>
      <c r="E678" s="44"/>
      <c r="F678" s="44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2.75" customHeight="1" x14ac:dyDescent="0.2">
      <c r="A679" s="42"/>
      <c r="B679" s="42"/>
      <c r="C679" s="43"/>
      <c r="D679" s="44"/>
      <c r="E679" s="44"/>
      <c r="F679" s="44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2.75" customHeight="1" x14ac:dyDescent="0.2">
      <c r="A680" s="42"/>
      <c r="B680" s="42"/>
      <c r="C680" s="43"/>
      <c r="D680" s="44"/>
      <c r="E680" s="44"/>
      <c r="F680" s="44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2.75" customHeight="1" x14ac:dyDescent="0.2">
      <c r="A681" s="42"/>
      <c r="B681" s="42"/>
      <c r="C681" s="43"/>
      <c r="D681" s="44"/>
      <c r="E681" s="44"/>
      <c r="F681" s="44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2.75" customHeight="1" x14ac:dyDescent="0.2">
      <c r="A682" s="42"/>
      <c r="B682" s="42"/>
      <c r="C682" s="43"/>
      <c r="D682" s="44"/>
      <c r="E682" s="44"/>
      <c r="F682" s="44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2.75" customHeight="1" x14ac:dyDescent="0.2">
      <c r="A683" s="42"/>
      <c r="B683" s="42"/>
      <c r="C683" s="43"/>
      <c r="D683" s="44"/>
      <c r="E683" s="44"/>
      <c r="F683" s="44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2.75" customHeight="1" x14ac:dyDescent="0.2">
      <c r="A684" s="42"/>
      <c r="B684" s="42"/>
      <c r="C684" s="43"/>
      <c r="D684" s="44"/>
      <c r="E684" s="44"/>
      <c r="F684" s="44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2.75" customHeight="1" x14ac:dyDescent="0.2">
      <c r="A685" s="42"/>
      <c r="B685" s="42"/>
      <c r="C685" s="43"/>
      <c r="D685" s="44"/>
      <c r="E685" s="44"/>
      <c r="F685" s="44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2.75" customHeight="1" x14ac:dyDescent="0.2">
      <c r="A686" s="42"/>
      <c r="B686" s="42"/>
      <c r="C686" s="43"/>
      <c r="D686" s="44"/>
      <c r="E686" s="44"/>
      <c r="F686" s="44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2.75" customHeight="1" x14ac:dyDescent="0.2">
      <c r="A687" s="42"/>
      <c r="B687" s="42"/>
      <c r="C687" s="43"/>
      <c r="D687" s="44"/>
      <c r="E687" s="44"/>
      <c r="F687" s="44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2.75" customHeight="1" x14ac:dyDescent="0.2">
      <c r="A688" s="42"/>
      <c r="B688" s="42"/>
      <c r="C688" s="43"/>
      <c r="D688" s="44"/>
      <c r="E688" s="44"/>
      <c r="F688" s="44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2.75" customHeight="1" x14ac:dyDescent="0.2">
      <c r="A689" s="42"/>
      <c r="B689" s="42"/>
      <c r="C689" s="43"/>
      <c r="D689" s="44"/>
      <c r="E689" s="44"/>
      <c r="F689" s="44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2.75" customHeight="1" x14ac:dyDescent="0.2">
      <c r="A690" s="42"/>
      <c r="B690" s="42"/>
      <c r="C690" s="43"/>
      <c r="D690" s="44"/>
      <c r="E690" s="44"/>
      <c r="F690" s="44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2.75" customHeight="1" x14ac:dyDescent="0.2">
      <c r="A691" s="42"/>
      <c r="B691" s="42"/>
      <c r="C691" s="43"/>
      <c r="D691" s="44"/>
      <c r="E691" s="44"/>
      <c r="F691" s="44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2.75" customHeight="1" x14ac:dyDescent="0.2">
      <c r="A692" s="42"/>
      <c r="B692" s="42"/>
      <c r="C692" s="43"/>
      <c r="D692" s="44"/>
      <c r="E692" s="44"/>
      <c r="F692" s="44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2.75" customHeight="1" x14ac:dyDescent="0.2">
      <c r="A693" s="42"/>
      <c r="B693" s="42"/>
      <c r="C693" s="43"/>
      <c r="D693" s="44"/>
      <c r="E693" s="44"/>
      <c r="F693" s="44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2.75" customHeight="1" x14ac:dyDescent="0.2">
      <c r="A694" s="42"/>
      <c r="B694" s="42"/>
      <c r="C694" s="43"/>
      <c r="D694" s="44"/>
      <c r="E694" s="44"/>
      <c r="F694" s="44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2.75" customHeight="1" x14ac:dyDescent="0.2">
      <c r="A695" s="42"/>
      <c r="B695" s="42"/>
      <c r="C695" s="43"/>
      <c r="D695" s="44"/>
      <c r="E695" s="44"/>
      <c r="F695" s="44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2.75" customHeight="1" x14ac:dyDescent="0.2">
      <c r="A696" s="42"/>
      <c r="B696" s="42"/>
      <c r="C696" s="43"/>
      <c r="D696" s="44"/>
      <c r="E696" s="44"/>
      <c r="F696" s="44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2.75" customHeight="1" x14ac:dyDescent="0.2">
      <c r="A697" s="42"/>
      <c r="B697" s="42"/>
      <c r="C697" s="43"/>
      <c r="D697" s="44"/>
      <c r="E697" s="44"/>
      <c r="F697" s="44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2.75" customHeight="1" x14ac:dyDescent="0.2">
      <c r="A698" s="42"/>
      <c r="B698" s="42"/>
      <c r="C698" s="43"/>
      <c r="D698" s="44"/>
      <c r="E698" s="44"/>
      <c r="F698" s="44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2.75" customHeight="1" x14ac:dyDescent="0.2">
      <c r="A699" s="42"/>
      <c r="B699" s="42"/>
      <c r="C699" s="43"/>
      <c r="D699" s="44"/>
      <c r="E699" s="44"/>
      <c r="F699" s="44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2.75" customHeight="1" x14ac:dyDescent="0.2">
      <c r="A700" s="42"/>
      <c r="B700" s="42"/>
      <c r="C700" s="43"/>
      <c r="D700" s="44"/>
      <c r="E700" s="44"/>
      <c r="F700" s="44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2.75" customHeight="1" x14ac:dyDescent="0.2">
      <c r="A701" s="42"/>
      <c r="B701" s="42"/>
      <c r="C701" s="43"/>
      <c r="D701" s="44"/>
      <c r="E701" s="44"/>
      <c r="F701" s="44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2.75" customHeight="1" x14ac:dyDescent="0.2">
      <c r="A702" s="42"/>
      <c r="B702" s="42"/>
      <c r="C702" s="43"/>
      <c r="D702" s="44"/>
      <c r="E702" s="44"/>
      <c r="F702" s="44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2.75" customHeight="1" x14ac:dyDescent="0.2">
      <c r="A703" s="42"/>
      <c r="B703" s="42"/>
      <c r="C703" s="43"/>
      <c r="D703" s="44"/>
      <c r="E703" s="44"/>
      <c r="F703" s="44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2.75" customHeight="1" x14ac:dyDescent="0.2">
      <c r="A704" s="42"/>
      <c r="B704" s="42"/>
      <c r="C704" s="43"/>
      <c r="D704" s="44"/>
      <c r="E704" s="44"/>
      <c r="F704" s="44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2.75" customHeight="1" x14ac:dyDescent="0.2">
      <c r="A705" s="42"/>
      <c r="B705" s="42"/>
      <c r="C705" s="43"/>
      <c r="D705" s="44"/>
      <c r="E705" s="44"/>
      <c r="F705" s="44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2.75" customHeight="1" x14ac:dyDescent="0.2">
      <c r="A706" s="42"/>
      <c r="B706" s="42"/>
      <c r="C706" s="43"/>
      <c r="D706" s="44"/>
      <c r="E706" s="44"/>
      <c r="F706" s="44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2.75" customHeight="1" x14ac:dyDescent="0.2">
      <c r="A707" s="42"/>
      <c r="B707" s="42"/>
      <c r="C707" s="43"/>
      <c r="D707" s="44"/>
      <c r="E707" s="44"/>
      <c r="F707" s="44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2.75" customHeight="1" x14ac:dyDescent="0.2">
      <c r="A708" s="42"/>
      <c r="B708" s="42"/>
      <c r="C708" s="43"/>
      <c r="D708" s="44"/>
      <c r="E708" s="44"/>
      <c r="F708" s="44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2.75" customHeight="1" x14ac:dyDescent="0.2">
      <c r="A709" s="42"/>
      <c r="B709" s="42"/>
      <c r="C709" s="43"/>
      <c r="D709" s="44"/>
      <c r="E709" s="44"/>
      <c r="F709" s="44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2.75" customHeight="1" x14ac:dyDescent="0.2">
      <c r="A710" s="42"/>
      <c r="B710" s="42"/>
      <c r="C710" s="43"/>
      <c r="D710" s="44"/>
      <c r="E710" s="44"/>
      <c r="F710" s="44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2.75" customHeight="1" x14ac:dyDescent="0.2">
      <c r="A711" s="42"/>
      <c r="B711" s="42"/>
      <c r="C711" s="43"/>
      <c r="D711" s="44"/>
      <c r="E711" s="44"/>
      <c r="F711" s="44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2.75" customHeight="1" x14ac:dyDescent="0.2">
      <c r="A712" s="42"/>
      <c r="B712" s="42"/>
      <c r="C712" s="43"/>
      <c r="D712" s="44"/>
      <c r="E712" s="44"/>
      <c r="F712" s="44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2.75" customHeight="1" x14ac:dyDescent="0.2">
      <c r="A713" s="42"/>
      <c r="B713" s="42"/>
      <c r="C713" s="43"/>
      <c r="D713" s="44"/>
      <c r="E713" s="44"/>
      <c r="F713" s="44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2.75" customHeight="1" x14ac:dyDescent="0.2">
      <c r="A714" s="42"/>
      <c r="B714" s="42"/>
      <c r="C714" s="43"/>
      <c r="D714" s="44"/>
      <c r="E714" s="44"/>
      <c r="F714" s="44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2.75" customHeight="1" x14ac:dyDescent="0.2">
      <c r="A715" s="42"/>
      <c r="B715" s="42"/>
      <c r="C715" s="43"/>
      <c r="D715" s="44"/>
      <c r="E715" s="44"/>
      <c r="F715" s="44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2.75" customHeight="1" x14ac:dyDescent="0.2">
      <c r="A716" s="42"/>
      <c r="B716" s="42"/>
      <c r="C716" s="43"/>
      <c r="D716" s="44"/>
      <c r="E716" s="44"/>
      <c r="F716" s="44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2.75" customHeight="1" x14ac:dyDescent="0.2">
      <c r="A717" s="42"/>
      <c r="B717" s="42"/>
      <c r="C717" s="43"/>
      <c r="D717" s="44"/>
      <c r="E717" s="44"/>
      <c r="F717" s="44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2.75" customHeight="1" x14ac:dyDescent="0.2">
      <c r="A718" s="42"/>
      <c r="B718" s="42"/>
      <c r="C718" s="43"/>
      <c r="D718" s="44"/>
      <c r="E718" s="44"/>
      <c r="F718" s="44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2.75" customHeight="1" x14ac:dyDescent="0.2">
      <c r="A719" s="42"/>
      <c r="B719" s="42"/>
      <c r="C719" s="43"/>
      <c r="D719" s="44"/>
      <c r="E719" s="44"/>
      <c r="F719" s="44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2.75" customHeight="1" x14ac:dyDescent="0.2">
      <c r="A720" s="42"/>
      <c r="B720" s="42"/>
      <c r="C720" s="43"/>
      <c r="D720" s="44"/>
      <c r="E720" s="44"/>
      <c r="F720" s="44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2.75" customHeight="1" x14ac:dyDescent="0.2">
      <c r="A721" s="42"/>
      <c r="B721" s="42"/>
      <c r="C721" s="43"/>
      <c r="D721" s="44"/>
      <c r="E721" s="44"/>
      <c r="F721" s="44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2.75" customHeight="1" x14ac:dyDescent="0.2">
      <c r="A722" s="42"/>
      <c r="B722" s="42"/>
      <c r="C722" s="43"/>
      <c r="D722" s="44"/>
      <c r="E722" s="44"/>
      <c r="F722" s="44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2.75" customHeight="1" x14ac:dyDescent="0.2">
      <c r="A723" s="42"/>
      <c r="B723" s="42"/>
      <c r="C723" s="43"/>
      <c r="D723" s="44"/>
      <c r="E723" s="44"/>
      <c r="F723" s="44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2.75" customHeight="1" x14ac:dyDescent="0.2">
      <c r="A724" s="42"/>
      <c r="B724" s="42"/>
      <c r="C724" s="43"/>
      <c r="D724" s="44"/>
      <c r="E724" s="44"/>
      <c r="F724" s="44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2.75" customHeight="1" x14ac:dyDescent="0.2">
      <c r="A725" s="42"/>
      <c r="B725" s="42"/>
      <c r="C725" s="43"/>
      <c r="D725" s="44"/>
      <c r="E725" s="44"/>
      <c r="F725" s="44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2.75" customHeight="1" x14ac:dyDescent="0.2">
      <c r="A726" s="42"/>
      <c r="B726" s="42"/>
      <c r="C726" s="43"/>
      <c r="D726" s="44"/>
      <c r="E726" s="44"/>
      <c r="F726" s="44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2.75" customHeight="1" x14ac:dyDescent="0.2">
      <c r="A727" s="42"/>
      <c r="B727" s="42"/>
      <c r="C727" s="43"/>
      <c r="D727" s="44"/>
      <c r="E727" s="44"/>
      <c r="F727" s="44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2.75" customHeight="1" x14ac:dyDescent="0.2">
      <c r="A728" s="42"/>
      <c r="B728" s="42"/>
      <c r="C728" s="43"/>
      <c r="D728" s="44"/>
      <c r="E728" s="44"/>
      <c r="F728" s="44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2.75" customHeight="1" x14ac:dyDescent="0.2">
      <c r="A729" s="42"/>
      <c r="B729" s="42"/>
      <c r="C729" s="43"/>
      <c r="D729" s="44"/>
      <c r="E729" s="44"/>
      <c r="F729" s="44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2.75" customHeight="1" x14ac:dyDescent="0.2">
      <c r="A730" s="42"/>
      <c r="B730" s="42"/>
      <c r="C730" s="43"/>
      <c r="D730" s="44"/>
      <c r="E730" s="44"/>
      <c r="F730" s="44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2.75" customHeight="1" x14ac:dyDescent="0.2">
      <c r="A731" s="42"/>
      <c r="B731" s="42"/>
      <c r="C731" s="43"/>
      <c r="D731" s="44"/>
      <c r="E731" s="44"/>
      <c r="F731" s="44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2.75" customHeight="1" x14ac:dyDescent="0.2">
      <c r="A732" s="42"/>
      <c r="B732" s="42"/>
      <c r="C732" s="43"/>
      <c r="D732" s="44"/>
      <c r="E732" s="44"/>
      <c r="F732" s="44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2.75" customHeight="1" x14ac:dyDescent="0.2">
      <c r="A733" s="42"/>
      <c r="B733" s="42"/>
      <c r="C733" s="43"/>
      <c r="D733" s="44"/>
      <c r="E733" s="44"/>
      <c r="F733" s="44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2.75" customHeight="1" x14ac:dyDescent="0.2">
      <c r="A734" s="42"/>
      <c r="B734" s="42"/>
      <c r="C734" s="43"/>
      <c r="D734" s="44"/>
      <c r="E734" s="44"/>
      <c r="F734" s="44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2.75" customHeight="1" x14ac:dyDescent="0.2">
      <c r="A735" s="42"/>
      <c r="B735" s="42"/>
      <c r="C735" s="43"/>
      <c r="D735" s="44"/>
      <c r="E735" s="44"/>
      <c r="F735" s="44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2.75" customHeight="1" x14ac:dyDescent="0.2">
      <c r="A736" s="42"/>
      <c r="B736" s="42"/>
      <c r="C736" s="43"/>
      <c r="D736" s="44"/>
      <c r="E736" s="44"/>
      <c r="F736" s="44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2.75" customHeight="1" x14ac:dyDescent="0.2">
      <c r="A737" s="42"/>
      <c r="B737" s="42"/>
      <c r="C737" s="43"/>
      <c r="D737" s="44"/>
      <c r="E737" s="44"/>
      <c r="F737" s="44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2.75" customHeight="1" x14ac:dyDescent="0.2">
      <c r="A738" s="42"/>
      <c r="B738" s="42"/>
      <c r="C738" s="43"/>
      <c r="D738" s="44"/>
      <c r="E738" s="44"/>
      <c r="F738" s="44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2.75" customHeight="1" x14ac:dyDescent="0.2">
      <c r="A739" s="42"/>
      <c r="B739" s="42"/>
      <c r="C739" s="43"/>
      <c r="D739" s="44"/>
      <c r="E739" s="44"/>
      <c r="F739" s="44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2.75" customHeight="1" x14ac:dyDescent="0.2">
      <c r="A740" s="42"/>
      <c r="B740" s="42"/>
      <c r="C740" s="43"/>
      <c r="D740" s="44"/>
      <c r="E740" s="44"/>
      <c r="F740" s="44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2.75" customHeight="1" x14ac:dyDescent="0.2">
      <c r="A741" s="42"/>
      <c r="B741" s="42"/>
      <c r="C741" s="43"/>
      <c r="D741" s="44"/>
      <c r="E741" s="44"/>
      <c r="F741" s="44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2.75" customHeight="1" x14ac:dyDescent="0.2">
      <c r="A742" s="42"/>
      <c r="B742" s="42"/>
      <c r="C742" s="43"/>
      <c r="D742" s="44"/>
      <c r="E742" s="44"/>
      <c r="F742" s="44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2.75" customHeight="1" x14ac:dyDescent="0.2">
      <c r="A743" s="42"/>
      <c r="B743" s="42"/>
      <c r="C743" s="43"/>
      <c r="D743" s="44"/>
      <c r="E743" s="44"/>
      <c r="F743" s="44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2.75" customHeight="1" x14ac:dyDescent="0.2">
      <c r="A744" s="42"/>
      <c r="B744" s="42"/>
      <c r="C744" s="43"/>
      <c r="D744" s="44"/>
      <c r="E744" s="44"/>
      <c r="F744" s="44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2.75" customHeight="1" x14ac:dyDescent="0.2">
      <c r="A745" s="42"/>
      <c r="B745" s="42"/>
      <c r="C745" s="43"/>
      <c r="D745" s="44"/>
      <c r="E745" s="44"/>
      <c r="F745" s="44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2.75" customHeight="1" x14ac:dyDescent="0.2">
      <c r="A746" s="42"/>
      <c r="B746" s="42"/>
      <c r="C746" s="43"/>
      <c r="D746" s="44"/>
      <c r="E746" s="44"/>
      <c r="F746" s="44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2.75" customHeight="1" x14ac:dyDescent="0.2">
      <c r="A747" s="42"/>
      <c r="B747" s="42"/>
      <c r="C747" s="43"/>
      <c r="D747" s="44"/>
      <c r="E747" s="44"/>
      <c r="F747" s="44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2.75" customHeight="1" x14ac:dyDescent="0.2">
      <c r="A748" s="42"/>
      <c r="B748" s="42"/>
      <c r="C748" s="43"/>
      <c r="D748" s="44"/>
      <c r="E748" s="44"/>
      <c r="F748" s="44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2.75" customHeight="1" x14ac:dyDescent="0.2">
      <c r="A749" s="42"/>
      <c r="B749" s="42"/>
      <c r="C749" s="43"/>
      <c r="D749" s="44"/>
      <c r="E749" s="44"/>
      <c r="F749" s="44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2.75" customHeight="1" x14ac:dyDescent="0.2">
      <c r="A750" s="42"/>
      <c r="B750" s="42"/>
      <c r="C750" s="43"/>
      <c r="D750" s="44"/>
      <c r="E750" s="44"/>
      <c r="F750" s="44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2.75" customHeight="1" x14ac:dyDescent="0.2">
      <c r="A751" s="42"/>
      <c r="B751" s="42"/>
      <c r="C751" s="43"/>
      <c r="D751" s="44"/>
      <c r="E751" s="44"/>
      <c r="F751" s="44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2.75" customHeight="1" x14ac:dyDescent="0.2">
      <c r="A752" s="42"/>
      <c r="B752" s="42"/>
      <c r="C752" s="43"/>
      <c r="D752" s="44"/>
      <c r="E752" s="44"/>
      <c r="F752" s="44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2.75" customHeight="1" x14ac:dyDescent="0.2">
      <c r="A753" s="42"/>
      <c r="B753" s="42"/>
      <c r="C753" s="43"/>
      <c r="D753" s="44"/>
      <c r="E753" s="44"/>
      <c r="F753" s="44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2.75" customHeight="1" x14ac:dyDescent="0.2">
      <c r="A754" s="42"/>
      <c r="B754" s="42"/>
      <c r="C754" s="43"/>
      <c r="D754" s="44"/>
      <c r="E754" s="44"/>
      <c r="F754" s="44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2.75" customHeight="1" x14ac:dyDescent="0.2">
      <c r="A755" s="42"/>
      <c r="B755" s="42"/>
      <c r="C755" s="43"/>
      <c r="D755" s="44"/>
      <c r="E755" s="44"/>
      <c r="F755" s="44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2.75" customHeight="1" x14ac:dyDescent="0.2">
      <c r="A756" s="42"/>
      <c r="B756" s="42"/>
      <c r="C756" s="43"/>
      <c r="D756" s="44"/>
      <c r="E756" s="44"/>
      <c r="F756" s="44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2.75" customHeight="1" x14ac:dyDescent="0.2">
      <c r="A757" s="42"/>
      <c r="B757" s="42"/>
      <c r="C757" s="43"/>
      <c r="D757" s="44"/>
      <c r="E757" s="44"/>
      <c r="F757" s="44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2.75" customHeight="1" x14ac:dyDescent="0.2">
      <c r="A758" s="42"/>
      <c r="B758" s="42"/>
      <c r="C758" s="43"/>
      <c r="D758" s="44"/>
      <c r="E758" s="44"/>
      <c r="F758" s="44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2.75" customHeight="1" x14ac:dyDescent="0.2">
      <c r="A759" s="42"/>
      <c r="B759" s="42"/>
      <c r="C759" s="43"/>
      <c r="D759" s="44"/>
      <c r="E759" s="44"/>
      <c r="F759" s="44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2.75" customHeight="1" x14ac:dyDescent="0.2">
      <c r="A760" s="42"/>
      <c r="B760" s="42"/>
      <c r="C760" s="43"/>
      <c r="D760" s="44"/>
      <c r="E760" s="44"/>
      <c r="F760" s="44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2.75" customHeight="1" x14ac:dyDescent="0.2">
      <c r="A761" s="42"/>
      <c r="B761" s="42"/>
      <c r="C761" s="43"/>
      <c r="D761" s="44"/>
      <c r="E761" s="44"/>
      <c r="F761" s="44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2.75" customHeight="1" x14ac:dyDescent="0.2">
      <c r="A762" s="42"/>
      <c r="B762" s="42"/>
      <c r="C762" s="43"/>
      <c r="D762" s="44"/>
      <c r="E762" s="44"/>
      <c r="F762" s="44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2.75" customHeight="1" x14ac:dyDescent="0.2">
      <c r="A763" s="42"/>
      <c r="B763" s="42"/>
      <c r="C763" s="43"/>
      <c r="D763" s="44"/>
      <c r="E763" s="44"/>
      <c r="F763" s="44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2.75" customHeight="1" x14ac:dyDescent="0.2">
      <c r="A764" s="42"/>
      <c r="B764" s="42"/>
      <c r="C764" s="43"/>
      <c r="D764" s="44"/>
      <c r="E764" s="44"/>
      <c r="F764" s="44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2.75" customHeight="1" x14ac:dyDescent="0.2">
      <c r="A765" s="42"/>
      <c r="B765" s="42"/>
      <c r="C765" s="43"/>
      <c r="D765" s="44"/>
      <c r="E765" s="44"/>
      <c r="F765" s="44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2.75" customHeight="1" x14ac:dyDescent="0.2">
      <c r="A766" s="42"/>
      <c r="B766" s="42"/>
      <c r="C766" s="43"/>
      <c r="D766" s="44"/>
      <c r="E766" s="44"/>
      <c r="F766" s="44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2.75" customHeight="1" x14ac:dyDescent="0.2">
      <c r="A767" s="42"/>
      <c r="B767" s="42"/>
      <c r="C767" s="43"/>
      <c r="D767" s="44"/>
      <c r="E767" s="44"/>
      <c r="F767" s="44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2.75" customHeight="1" x14ac:dyDescent="0.2">
      <c r="A768" s="42"/>
      <c r="B768" s="42"/>
      <c r="C768" s="43"/>
      <c r="D768" s="44"/>
      <c r="E768" s="44"/>
      <c r="F768" s="44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2.75" customHeight="1" x14ac:dyDescent="0.2">
      <c r="A769" s="42"/>
      <c r="B769" s="42"/>
      <c r="C769" s="43"/>
      <c r="D769" s="44"/>
      <c r="E769" s="44"/>
      <c r="F769" s="44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2.75" customHeight="1" x14ac:dyDescent="0.2">
      <c r="A770" s="42"/>
      <c r="B770" s="42"/>
      <c r="C770" s="43"/>
      <c r="D770" s="44"/>
      <c r="E770" s="44"/>
      <c r="F770" s="44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2.75" customHeight="1" x14ac:dyDescent="0.2">
      <c r="A771" s="42"/>
      <c r="B771" s="42"/>
      <c r="C771" s="43"/>
      <c r="D771" s="44"/>
      <c r="E771" s="44"/>
      <c r="F771" s="44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2.75" customHeight="1" x14ac:dyDescent="0.2">
      <c r="A772" s="42"/>
      <c r="B772" s="42"/>
      <c r="C772" s="43"/>
      <c r="D772" s="44"/>
      <c r="E772" s="44"/>
      <c r="F772" s="44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2.75" customHeight="1" x14ac:dyDescent="0.2">
      <c r="A773" s="42"/>
      <c r="B773" s="42"/>
      <c r="C773" s="43"/>
      <c r="D773" s="44"/>
      <c r="E773" s="44"/>
      <c r="F773" s="44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2.75" customHeight="1" x14ac:dyDescent="0.2">
      <c r="A774" s="42"/>
      <c r="B774" s="42"/>
      <c r="C774" s="43"/>
      <c r="D774" s="44"/>
      <c r="E774" s="44"/>
      <c r="F774" s="44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2.75" customHeight="1" x14ac:dyDescent="0.2">
      <c r="A775" s="42"/>
      <c r="B775" s="42"/>
      <c r="C775" s="43"/>
      <c r="D775" s="44"/>
      <c r="E775" s="44"/>
      <c r="F775" s="44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2.75" customHeight="1" x14ac:dyDescent="0.2">
      <c r="A776" s="42"/>
      <c r="B776" s="42"/>
      <c r="C776" s="43"/>
      <c r="D776" s="44"/>
      <c r="E776" s="44"/>
      <c r="F776" s="44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2.75" customHeight="1" x14ac:dyDescent="0.2">
      <c r="A777" s="42"/>
      <c r="B777" s="42"/>
      <c r="C777" s="43"/>
      <c r="D777" s="44"/>
      <c r="E777" s="44"/>
      <c r="F777" s="44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2.75" customHeight="1" x14ac:dyDescent="0.2">
      <c r="A778" s="42"/>
      <c r="B778" s="42"/>
      <c r="C778" s="43"/>
      <c r="D778" s="44"/>
      <c r="E778" s="44"/>
      <c r="F778" s="44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2.75" customHeight="1" x14ac:dyDescent="0.2">
      <c r="A779" s="42"/>
      <c r="B779" s="42"/>
      <c r="C779" s="43"/>
      <c r="D779" s="44"/>
      <c r="E779" s="44"/>
      <c r="F779" s="44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2.75" customHeight="1" x14ac:dyDescent="0.2">
      <c r="A780" s="42"/>
      <c r="B780" s="42"/>
      <c r="C780" s="43"/>
      <c r="D780" s="44"/>
      <c r="E780" s="44"/>
      <c r="F780" s="44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2.75" customHeight="1" x14ac:dyDescent="0.2">
      <c r="A781" s="42"/>
      <c r="B781" s="42"/>
      <c r="C781" s="43"/>
      <c r="D781" s="44"/>
      <c r="E781" s="44"/>
      <c r="F781" s="44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2.75" customHeight="1" x14ac:dyDescent="0.2">
      <c r="A782" s="42"/>
      <c r="B782" s="42"/>
      <c r="C782" s="43"/>
      <c r="D782" s="44"/>
      <c r="E782" s="44"/>
      <c r="F782" s="44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2.75" customHeight="1" x14ac:dyDescent="0.2">
      <c r="A783" s="42"/>
      <c r="B783" s="42"/>
      <c r="C783" s="43"/>
      <c r="D783" s="44"/>
      <c r="E783" s="44"/>
      <c r="F783" s="44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2.75" customHeight="1" x14ac:dyDescent="0.2">
      <c r="A784" s="42"/>
      <c r="B784" s="42"/>
      <c r="C784" s="43"/>
      <c r="D784" s="44"/>
      <c r="E784" s="44"/>
      <c r="F784" s="44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2.75" customHeight="1" x14ac:dyDescent="0.2">
      <c r="A785" s="42"/>
      <c r="B785" s="42"/>
      <c r="C785" s="43"/>
      <c r="D785" s="44"/>
      <c r="E785" s="44"/>
      <c r="F785" s="44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2.75" customHeight="1" x14ac:dyDescent="0.2">
      <c r="A786" s="42"/>
      <c r="B786" s="42"/>
      <c r="C786" s="43"/>
      <c r="D786" s="44"/>
      <c r="E786" s="44"/>
      <c r="F786" s="44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2.75" customHeight="1" x14ac:dyDescent="0.2">
      <c r="A787" s="42"/>
      <c r="B787" s="42"/>
      <c r="C787" s="43"/>
      <c r="D787" s="44"/>
      <c r="E787" s="44"/>
      <c r="F787" s="44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2.75" customHeight="1" x14ac:dyDescent="0.2">
      <c r="A788" s="42"/>
      <c r="B788" s="42"/>
      <c r="C788" s="43"/>
      <c r="D788" s="44"/>
      <c r="E788" s="44"/>
      <c r="F788" s="44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2.75" customHeight="1" x14ac:dyDescent="0.2">
      <c r="A789" s="42"/>
      <c r="B789" s="42"/>
      <c r="C789" s="43"/>
      <c r="D789" s="44"/>
      <c r="E789" s="44"/>
      <c r="F789" s="44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2.75" customHeight="1" x14ac:dyDescent="0.2">
      <c r="A790" s="42"/>
      <c r="B790" s="42"/>
      <c r="C790" s="43"/>
      <c r="D790" s="44"/>
      <c r="E790" s="44"/>
      <c r="F790" s="44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2.75" customHeight="1" x14ac:dyDescent="0.2">
      <c r="A791" s="42"/>
      <c r="B791" s="42"/>
      <c r="C791" s="43"/>
      <c r="D791" s="44"/>
      <c r="E791" s="44"/>
      <c r="F791" s="44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2.75" customHeight="1" x14ac:dyDescent="0.2">
      <c r="A792" s="42"/>
      <c r="B792" s="42"/>
      <c r="C792" s="43"/>
      <c r="D792" s="44"/>
      <c r="E792" s="44"/>
      <c r="F792" s="44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2.75" customHeight="1" x14ac:dyDescent="0.2">
      <c r="A793" s="42"/>
      <c r="B793" s="42"/>
      <c r="C793" s="43"/>
      <c r="D793" s="44"/>
      <c r="E793" s="44"/>
      <c r="F793" s="44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2.75" customHeight="1" x14ac:dyDescent="0.2">
      <c r="A794" s="42"/>
      <c r="B794" s="42"/>
      <c r="C794" s="43"/>
      <c r="D794" s="44"/>
      <c r="E794" s="44"/>
      <c r="F794" s="44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2.75" customHeight="1" x14ac:dyDescent="0.2">
      <c r="A795" s="42"/>
      <c r="B795" s="42"/>
      <c r="C795" s="43"/>
      <c r="D795" s="44"/>
      <c r="E795" s="44"/>
      <c r="F795" s="44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2.75" customHeight="1" x14ac:dyDescent="0.2">
      <c r="A796" s="42"/>
      <c r="B796" s="42"/>
      <c r="C796" s="43"/>
      <c r="D796" s="44"/>
      <c r="E796" s="44"/>
      <c r="F796" s="44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2.75" customHeight="1" x14ac:dyDescent="0.2">
      <c r="A797" s="42"/>
      <c r="B797" s="42"/>
      <c r="C797" s="43"/>
      <c r="D797" s="44"/>
      <c r="E797" s="44"/>
      <c r="F797" s="44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2.75" customHeight="1" x14ac:dyDescent="0.2">
      <c r="A798" s="42"/>
      <c r="B798" s="42"/>
      <c r="C798" s="43"/>
      <c r="D798" s="44"/>
      <c r="E798" s="44"/>
      <c r="F798" s="44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2.75" customHeight="1" x14ac:dyDescent="0.2">
      <c r="A799" s="42"/>
      <c r="B799" s="42"/>
      <c r="C799" s="43"/>
      <c r="D799" s="44"/>
      <c r="E799" s="44"/>
      <c r="F799" s="44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2.75" customHeight="1" x14ac:dyDescent="0.2">
      <c r="A800" s="42"/>
      <c r="B800" s="42"/>
      <c r="C800" s="43"/>
      <c r="D800" s="44"/>
      <c r="E800" s="44"/>
      <c r="F800" s="44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2.75" customHeight="1" x14ac:dyDescent="0.2">
      <c r="A801" s="42"/>
      <c r="B801" s="42"/>
      <c r="C801" s="43"/>
      <c r="D801" s="44"/>
      <c r="E801" s="44"/>
      <c r="F801" s="44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2.75" customHeight="1" x14ac:dyDescent="0.2">
      <c r="A802" s="42"/>
      <c r="B802" s="42"/>
      <c r="C802" s="43"/>
      <c r="D802" s="44"/>
      <c r="E802" s="44"/>
      <c r="F802" s="44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2.75" customHeight="1" x14ac:dyDescent="0.2">
      <c r="A803" s="42"/>
      <c r="B803" s="42"/>
      <c r="C803" s="43"/>
      <c r="D803" s="44"/>
      <c r="E803" s="44"/>
      <c r="F803" s="44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2.75" customHeight="1" x14ac:dyDescent="0.2">
      <c r="A804" s="42"/>
      <c r="B804" s="42"/>
      <c r="C804" s="43"/>
      <c r="D804" s="44"/>
      <c r="E804" s="44"/>
      <c r="F804" s="44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2.75" customHeight="1" x14ac:dyDescent="0.2">
      <c r="A805" s="42"/>
      <c r="B805" s="42"/>
      <c r="C805" s="43"/>
      <c r="D805" s="44"/>
      <c r="E805" s="44"/>
      <c r="F805" s="44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2.75" customHeight="1" x14ac:dyDescent="0.2">
      <c r="A806" s="42"/>
      <c r="B806" s="42"/>
      <c r="C806" s="43"/>
      <c r="D806" s="44"/>
      <c r="E806" s="44"/>
      <c r="F806" s="44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2.75" customHeight="1" x14ac:dyDescent="0.2">
      <c r="A807" s="42"/>
      <c r="B807" s="42"/>
      <c r="C807" s="43"/>
      <c r="D807" s="44"/>
      <c r="E807" s="44"/>
      <c r="F807" s="44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2.75" customHeight="1" x14ac:dyDescent="0.2">
      <c r="A808" s="42"/>
      <c r="B808" s="42"/>
      <c r="C808" s="43"/>
      <c r="D808" s="44"/>
      <c r="E808" s="44"/>
      <c r="F808" s="44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2.75" customHeight="1" x14ac:dyDescent="0.2">
      <c r="A809" s="42"/>
      <c r="B809" s="42"/>
      <c r="C809" s="43"/>
      <c r="D809" s="44"/>
      <c r="E809" s="44"/>
      <c r="F809" s="44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2.75" customHeight="1" x14ac:dyDescent="0.2">
      <c r="A810" s="42"/>
      <c r="B810" s="42"/>
      <c r="C810" s="43"/>
      <c r="D810" s="44"/>
      <c r="E810" s="44"/>
      <c r="F810" s="44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2.75" customHeight="1" x14ac:dyDescent="0.2">
      <c r="A811" s="42"/>
      <c r="B811" s="42"/>
      <c r="C811" s="43"/>
      <c r="D811" s="44"/>
      <c r="E811" s="44"/>
      <c r="F811" s="44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2.75" customHeight="1" x14ac:dyDescent="0.2">
      <c r="A812" s="42"/>
      <c r="B812" s="42"/>
      <c r="C812" s="43"/>
      <c r="D812" s="44"/>
      <c r="E812" s="44"/>
      <c r="F812" s="44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2.75" customHeight="1" x14ac:dyDescent="0.2">
      <c r="A813" s="42"/>
      <c r="B813" s="42"/>
      <c r="C813" s="43"/>
      <c r="D813" s="44"/>
      <c r="E813" s="44"/>
      <c r="F813" s="44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2.75" customHeight="1" x14ac:dyDescent="0.2">
      <c r="A814" s="42"/>
      <c r="B814" s="42"/>
      <c r="C814" s="43"/>
      <c r="D814" s="44"/>
      <c r="E814" s="44"/>
      <c r="F814" s="44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2.75" customHeight="1" x14ac:dyDescent="0.2">
      <c r="A815" s="42"/>
      <c r="B815" s="42"/>
      <c r="C815" s="43"/>
      <c r="D815" s="44"/>
      <c r="E815" s="44"/>
      <c r="F815" s="44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2.75" customHeight="1" x14ac:dyDescent="0.2">
      <c r="A816" s="42"/>
      <c r="B816" s="42"/>
      <c r="C816" s="43"/>
      <c r="D816" s="44"/>
      <c r="E816" s="44"/>
      <c r="F816" s="44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2.75" customHeight="1" x14ac:dyDescent="0.2">
      <c r="A817" s="42"/>
      <c r="B817" s="42"/>
      <c r="C817" s="43"/>
      <c r="D817" s="44"/>
      <c r="E817" s="44"/>
      <c r="F817" s="44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2.75" customHeight="1" x14ac:dyDescent="0.2">
      <c r="A818" s="42"/>
      <c r="B818" s="42"/>
      <c r="C818" s="43"/>
      <c r="D818" s="44"/>
      <c r="E818" s="44"/>
      <c r="F818" s="44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2.75" customHeight="1" x14ac:dyDescent="0.2">
      <c r="A819" s="42"/>
      <c r="B819" s="42"/>
      <c r="C819" s="43"/>
      <c r="D819" s="44"/>
      <c r="E819" s="44"/>
      <c r="F819" s="44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2.75" customHeight="1" x14ac:dyDescent="0.2">
      <c r="A820" s="42"/>
      <c r="B820" s="42"/>
      <c r="C820" s="43"/>
      <c r="D820" s="44"/>
      <c r="E820" s="44"/>
      <c r="F820" s="44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2.75" customHeight="1" x14ac:dyDescent="0.2">
      <c r="A821" s="42"/>
      <c r="B821" s="42"/>
      <c r="C821" s="43"/>
      <c r="D821" s="44"/>
      <c r="E821" s="44"/>
      <c r="F821" s="44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2.75" customHeight="1" x14ac:dyDescent="0.2">
      <c r="A822" s="42"/>
      <c r="B822" s="42"/>
      <c r="C822" s="43"/>
      <c r="D822" s="44"/>
      <c r="E822" s="44"/>
      <c r="F822" s="44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2.75" customHeight="1" x14ac:dyDescent="0.2">
      <c r="A823" s="42"/>
      <c r="B823" s="42"/>
      <c r="C823" s="43"/>
      <c r="D823" s="44"/>
      <c r="E823" s="44"/>
      <c r="F823" s="44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2.75" customHeight="1" x14ac:dyDescent="0.2">
      <c r="A824" s="42"/>
      <c r="B824" s="42"/>
      <c r="C824" s="43"/>
      <c r="D824" s="44"/>
      <c r="E824" s="44"/>
      <c r="F824" s="44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2.75" customHeight="1" x14ac:dyDescent="0.2">
      <c r="A825" s="42"/>
      <c r="B825" s="42"/>
      <c r="C825" s="43"/>
      <c r="D825" s="44"/>
      <c r="E825" s="44"/>
      <c r="F825" s="44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2.75" customHeight="1" x14ac:dyDescent="0.2">
      <c r="A826" s="42"/>
      <c r="B826" s="42"/>
      <c r="C826" s="43"/>
      <c r="D826" s="44"/>
      <c r="E826" s="44"/>
      <c r="F826" s="44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2.75" customHeight="1" x14ac:dyDescent="0.2">
      <c r="A827" s="42"/>
      <c r="B827" s="42"/>
      <c r="C827" s="43"/>
      <c r="D827" s="44"/>
      <c r="E827" s="44"/>
      <c r="F827" s="44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2.75" customHeight="1" x14ac:dyDescent="0.2">
      <c r="A828" s="42"/>
      <c r="B828" s="42"/>
      <c r="C828" s="43"/>
      <c r="D828" s="44"/>
      <c r="E828" s="44"/>
      <c r="F828" s="44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2.75" customHeight="1" x14ac:dyDescent="0.2">
      <c r="A829" s="42"/>
      <c r="B829" s="42"/>
      <c r="C829" s="43"/>
      <c r="D829" s="44"/>
      <c r="E829" s="44"/>
      <c r="F829" s="44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2.75" customHeight="1" x14ac:dyDescent="0.2">
      <c r="A830" s="42"/>
      <c r="B830" s="42"/>
      <c r="C830" s="43"/>
      <c r="D830" s="44"/>
      <c r="E830" s="44"/>
      <c r="F830" s="44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2.75" customHeight="1" x14ac:dyDescent="0.2">
      <c r="A831" s="42"/>
      <c r="B831" s="42"/>
      <c r="C831" s="43"/>
      <c r="D831" s="44"/>
      <c r="E831" s="44"/>
      <c r="F831" s="44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2.75" customHeight="1" x14ac:dyDescent="0.2">
      <c r="A832" s="42"/>
      <c r="B832" s="42"/>
      <c r="C832" s="43"/>
      <c r="D832" s="44"/>
      <c r="E832" s="44"/>
      <c r="F832" s="44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2.75" customHeight="1" x14ac:dyDescent="0.2">
      <c r="A833" s="42"/>
      <c r="B833" s="42"/>
      <c r="C833" s="43"/>
      <c r="D833" s="44"/>
      <c r="E833" s="44"/>
      <c r="F833" s="44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2.75" customHeight="1" x14ac:dyDescent="0.2">
      <c r="A834" s="42"/>
      <c r="B834" s="42"/>
      <c r="C834" s="43"/>
      <c r="D834" s="44"/>
      <c r="E834" s="44"/>
      <c r="F834" s="44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2.75" customHeight="1" x14ac:dyDescent="0.2">
      <c r="A835" s="42"/>
      <c r="B835" s="42"/>
      <c r="C835" s="43"/>
      <c r="D835" s="44"/>
      <c r="E835" s="44"/>
      <c r="F835" s="44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2.75" customHeight="1" x14ac:dyDescent="0.2">
      <c r="A836" s="42"/>
      <c r="B836" s="42"/>
      <c r="C836" s="43"/>
      <c r="D836" s="44"/>
      <c r="E836" s="44"/>
      <c r="F836" s="44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2.75" customHeight="1" x14ac:dyDescent="0.2">
      <c r="A837" s="42"/>
      <c r="B837" s="42"/>
      <c r="C837" s="43"/>
      <c r="D837" s="44"/>
      <c r="E837" s="44"/>
      <c r="F837" s="44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2.75" customHeight="1" x14ac:dyDescent="0.2">
      <c r="A838" s="42"/>
      <c r="B838" s="42"/>
      <c r="C838" s="43"/>
      <c r="D838" s="44"/>
      <c r="E838" s="44"/>
      <c r="F838" s="44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2.75" customHeight="1" x14ac:dyDescent="0.2">
      <c r="A839" s="42"/>
      <c r="B839" s="42"/>
      <c r="C839" s="43"/>
      <c r="D839" s="44"/>
      <c r="E839" s="44"/>
      <c r="F839" s="44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2.75" customHeight="1" x14ac:dyDescent="0.2">
      <c r="A840" s="42"/>
      <c r="B840" s="42"/>
      <c r="C840" s="43"/>
      <c r="D840" s="44"/>
      <c r="E840" s="44"/>
      <c r="F840" s="44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2.75" customHeight="1" x14ac:dyDescent="0.2">
      <c r="A841" s="42"/>
      <c r="B841" s="42"/>
      <c r="C841" s="43"/>
      <c r="D841" s="44"/>
      <c r="E841" s="44"/>
      <c r="F841" s="44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2.75" customHeight="1" x14ac:dyDescent="0.2">
      <c r="A842" s="42"/>
      <c r="B842" s="42"/>
      <c r="C842" s="43"/>
      <c r="D842" s="44"/>
      <c r="E842" s="44"/>
      <c r="F842" s="44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2.75" customHeight="1" x14ac:dyDescent="0.2">
      <c r="A843" s="42"/>
      <c r="B843" s="42"/>
      <c r="C843" s="43"/>
      <c r="D843" s="44"/>
      <c r="E843" s="44"/>
      <c r="F843" s="44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2.75" customHeight="1" x14ac:dyDescent="0.2">
      <c r="A844" s="42"/>
      <c r="B844" s="42"/>
      <c r="C844" s="43"/>
      <c r="D844" s="44"/>
      <c r="E844" s="44"/>
      <c r="F844" s="44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2.75" customHeight="1" x14ac:dyDescent="0.2">
      <c r="A845" s="42"/>
      <c r="B845" s="42"/>
      <c r="C845" s="43"/>
      <c r="D845" s="44"/>
      <c r="E845" s="44"/>
      <c r="F845" s="44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2.75" customHeight="1" x14ac:dyDescent="0.2">
      <c r="A846" s="42"/>
      <c r="B846" s="42"/>
      <c r="C846" s="43"/>
      <c r="D846" s="44"/>
      <c r="E846" s="44"/>
      <c r="F846" s="44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2.75" customHeight="1" x14ac:dyDescent="0.2">
      <c r="A847" s="42"/>
      <c r="B847" s="42"/>
      <c r="C847" s="43"/>
      <c r="D847" s="44"/>
      <c r="E847" s="44"/>
      <c r="F847" s="44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2.75" customHeight="1" x14ac:dyDescent="0.2">
      <c r="A848" s="42"/>
      <c r="B848" s="42"/>
      <c r="C848" s="43"/>
      <c r="D848" s="44"/>
      <c r="E848" s="44"/>
      <c r="F848" s="44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2.75" customHeight="1" x14ac:dyDescent="0.2">
      <c r="A849" s="42"/>
      <c r="B849" s="42"/>
      <c r="C849" s="43"/>
      <c r="D849" s="44"/>
      <c r="E849" s="44"/>
      <c r="F849" s="44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2.75" customHeight="1" x14ac:dyDescent="0.2">
      <c r="A850" s="42"/>
      <c r="B850" s="42"/>
      <c r="C850" s="43"/>
      <c r="D850" s="44"/>
      <c r="E850" s="44"/>
      <c r="F850" s="44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2.75" customHeight="1" x14ac:dyDescent="0.2">
      <c r="A851" s="42"/>
      <c r="B851" s="42"/>
      <c r="C851" s="43"/>
      <c r="D851" s="44"/>
      <c r="E851" s="44"/>
      <c r="F851" s="44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2.75" customHeight="1" x14ac:dyDescent="0.2">
      <c r="A852" s="42"/>
      <c r="B852" s="42"/>
      <c r="C852" s="43"/>
      <c r="D852" s="44"/>
      <c r="E852" s="44"/>
      <c r="F852" s="44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2.75" customHeight="1" x14ac:dyDescent="0.2">
      <c r="A853" s="42"/>
      <c r="B853" s="42"/>
      <c r="C853" s="43"/>
      <c r="D853" s="44"/>
      <c r="E853" s="44"/>
      <c r="F853" s="44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2.75" customHeight="1" x14ac:dyDescent="0.2">
      <c r="A854" s="42"/>
      <c r="B854" s="42"/>
      <c r="C854" s="43"/>
      <c r="D854" s="44"/>
      <c r="E854" s="44"/>
      <c r="F854" s="44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2.75" customHeight="1" x14ac:dyDescent="0.2">
      <c r="A855" s="42"/>
      <c r="B855" s="42"/>
      <c r="C855" s="43"/>
      <c r="D855" s="44"/>
      <c r="E855" s="44"/>
      <c r="F855" s="44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2.75" customHeight="1" x14ac:dyDescent="0.2">
      <c r="A856" s="42"/>
      <c r="B856" s="42"/>
      <c r="C856" s="43"/>
      <c r="D856" s="44"/>
      <c r="E856" s="44"/>
      <c r="F856" s="44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2.75" customHeight="1" x14ac:dyDescent="0.2">
      <c r="A857" s="42"/>
      <c r="B857" s="42"/>
      <c r="C857" s="43"/>
      <c r="D857" s="44"/>
      <c r="E857" s="44"/>
      <c r="F857" s="44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2.75" customHeight="1" x14ac:dyDescent="0.2">
      <c r="A858" s="42"/>
      <c r="B858" s="42"/>
      <c r="C858" s="43"/>
      <c r="D858" s="44"/>
      <c r="E858" s="44"/>
      <c r="F858" s="44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2.75" customHeight="1" x14ac:dyDescent="0.2">
      <c r="A859" s="42"/>
      <c r="B859" s="42"/>
      <c r="C859" s="43"/>
      <c r="D859" s="44"/>
      <c r="E859" s="44"/>
      <c r="F859" s="44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2.75" customHeight="1" x14ac:dyDescent="0.2">
      <c r="A860" s="42"/>
      <c r="B860" s="42"/>
      <c r="C860" s="43"/>
      <c r="D860" s="44"/>
      <c r="E860" s="44"/>
      <c r="F860" s="44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2.75" customHeight="1" x14ac:dyDescent="0.2">
      <c r="A861" s="42"/>
      <c r="B861" s="42"/>
      <c r="C861" s="43"/>
      <c r="D861" s="44"/>
      <c r="E861" s="44"/>
      <c r="F861" s="44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2.75" customHeight="1" x14ac:dyDescent="0.2">
      <c r="A862" s="42"/>
      <c r="B862" s="42"/>
      <c r="C862" s="43"/>
      <c r="D862" s="44"/>
      <c r="E862" s="44"/>
      <c r="F862" s="44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2.75" customHeight="1" x14ac:dyDescent="0.2">
      <c r="A863" s="42"/>
      <c r="B863" s="42"/>
      <c r="C863" s="43"/>
      <c r="D863" s="44"/>
      <c r="E863" s="44"/>
      <c r="F863" s="44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2.75" customHeight="1" x14ac:dyDescent="0.2">
      <c r="A864" s="42"/>
      <c r="B864" s="42"/>
      <c r="C864" s="43"/>
      <c r="D864" s="44"/>
      <c r="E864" s="44"/>
      <c r="F864" s="44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2.75" customHeight="1" x14ac:dyDescent="0.2">
      <c r="A865" s="42"/>
      <c r="B865" s="42"/>
      <c r="C865" s="43"/>
      <c r="D865" s="44"/>
      <c r="E865" s="44"/>
      <c r="F865" s="44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2.75" customHeight="1" x14ac:dyDescent="0.2">
      <c r="A866" s="42"/>
      <c r="B866" s="42"/>
      <c r="C866" s="43"/>
      <c r="D866" s="44"/>
      <c r="E866" s="44"/>
      <c r="F866" s="44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2.75" customHeight="1" x14ac:dyDescent="0.2">
      <c r="A867" s="42"/>
      <c r="B867" s="42"/>
      <c r="C867" s="43"/>
      <c r="D867" s="44"/>
      <c r="E867" s="44"/>
      <c r="F867" s="44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2.75" customHeight="1" x14ac:dyDescent="0.2">
      <c r="A868" s="42"/>
      <c r="B868" s="42"/>
      <c r="C868" s="43"/>
      <c r="D868" s="44"/>
      <c r="E868" s="44"/>
      <c r="F868" s="44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2.75" customHeight="1" x14ac:dyDescent="0.2">
      <c r="A869" s="42"/>
      <c r="B869" s="42"/>
      <c r="C869" s="43"/>
      <c r="D869" s="44"/>
      <c r="E869" s="44"/>
      <c r="F869" s="44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2.75" customHeight="1" x14ac:dyDescent="0.2">
      <c r="A870" s="42"/>
      <c r="B870" s="42"/>
      <c r="C870" s="43"/>
      <c r="D870" s="44"/>
      <c r="E870" s="44"/>
      <c r="F870" s="44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2.75" customHeight="1" x14ac:dyDescent="0.2">
      <c r="A871" s="42"/>
      <c r="B871" s="42"/>
      <c r="C871" s="43"/>
      <c r="D871" s="44"/>
      <c r="E871" s="44"/>
      <c r="F871" s="44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2.75" customHeight="1" x14ac:dyDescent="0.2">
      <c r="A872" s="42"/>
      <c r="B872" s="42"/>
      <c r="C872" s="43"/>
      <c r="D872" s="44"/>
      <c r="E872" s="44"/>
      <c r="F872" s="44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2.75" customHeight="1" x14ac:dyDescent="0.2">
      <c r="A873" s="42"/>
      <c r="B873" s="42"/>
      <c r="C873" s="43"/>
      <c r="D873" s="44"/>
      <c r="E873" s="44"/>
      <c r="F873" s="44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2.75" customHeight="1" x14ac:dyDescent="0.2">
      <c r="A874" s="42"/>
      <c r="B874" s="42"/>
      <c r="C874" s="43"/>
      <c r="D874" s="44"/>
      <c r="E874" s="44"/>
      <c r="F874" s="44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2.75" customHeight="1" x14ac:dyDescent="0.2">
      <c r="A875" s="42"/>
      <c r="B875" s="42"/>
      <c r="C875" s="43"/>
      <c r="D875" s="44"/>
      <c r="E875" s="44"/>
      <c r="F875" s="44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2.75" customHeight="1" x14ac:dyDescent="0.2">
      <c r="A876" s="42"/>
      <c r="B876" s="42"/>
      <c r="C876" s="43"/>
      <c r="D876" s="44"/>
      <c r="E876" s="44"/>
      <c r="F876" s="44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2.75" customHeight="1" x14ac:dyDescent="0.2">
      <c r="A877" s="42"/>
      <c r="B877" s="42"/>
      <c r="C877" s="43"/>
      <c r="D877" s="44"/>
      <c r="E877" s="44"/>
      <c r="F877" s="44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2.75" customHeight="1" x14ac:dyDescent="0.2">
      <c r="A878" s="42"/>
      <c r="B878" s="42"/>
      <c r="C878" s="43"/>
      <c r="D878" s="44"/>
      <c r="E878" s="44"/>
      <c r="F878" s="44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2.75" customHeight="1" x14ac:dyDescent="0.2">
      <c r="A879" s="42"/>
      <c r="B879" s="42"/>
      <c r="C879" s="43"/>
      <c r="D879" s="44"/>
      <c r="E879" s="44"/>
      <c r="F879" s="44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2.75" customHeight="1" x14ac:dyDescent="0.2">
      <c r="A880" s="42"/>
      <c r="B880" s="42"/>
      <c r="C880" s="43"/>
      <c r="D880" s="44"/>
      <c r="E880" s="44"/>
      <c r="F880" s="44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2.75" customHeight="1" x14ac:dyDescent="0.2">
      <c r="A881" s="42"/>
      <c r="B881" s="42"/>
      <c r="C881" s="43"/>
      <c r="D881" s="44"/>
      <c r="E881" s="44"/>
      <c r="F881" s="44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2.75" customHeight="1" x14ac:dyDescent="0.2">
      <c r="A882" s="42"/>
      <c r="B882" s="42"/>
      <c r="C882" s="43"/>
      <c r="D882" s="44"/>
      <c r="E882" s="44"/>
      <c r="F882" s="44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2.75" customHeight="1" x14ac:dyDescent="0.2">
      <c r="A883" s="42"/>
      <c r="B883" s="42"/>
      <c r="C883" s="43"/>
      <c r="D883" s="44"/>
      <c r="E883" s="44"/>
      <c r="F883" s="44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2.75" customHeight="1" x14ac:dyDescent="0.2">
      <c r="A884" s="42"/>
      <c r="B884" s="42"/>
      <c r="C884" s="43"/>
      <c r="D884" s="44"/>
      <c r="E884" s="44"/>
      <c r="F884" s="44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2.75" customHeight="1" x14ac:dyDescent="0.2">
      <c r="A885" s="42"/>
      <c r="B885" s="42"/>
      <c r="C885" s="43"/>
      <c r="D885" s="44"/>
      <c r="E885" s="44"/>
      <c r="F885" s="44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2.75" customHeight="1" x14ac:dyDescent="0.2">
      <c r="A886" s="42"/>
      <c r="B886" s="42"/>
      <c r="C886" s="43"/>
      <c r="D886" s="44"/>
      <c r="E886" s="44"/>
      <c r="F886" s="44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2.75" customHeight="1" x14ac:dyDescent="0.2">
      <c r="A887" s="42"/>
      <c r="B887" s="42"/>
      <c r="C887" s="43"/>
      <c r="D887" s="44"/>
      <c r="E887" s="44"/>
      <c r="F887" s="44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2.75" customHeight="1" x14ac:dyDescent="0.2">
      <c r="A888" s="42"/>
      <c r="B888" s="42"/>
      <c r="C888" s="43"/>
      <c r="D888" s="44"/>
      <c r="E888" s="44"/>
      <c r="F888" s="44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2.75" customHeight="1" x14ac:dyDescent="0.2">
      <c r="A889" s="42"/>
      <c r="B889" s="42"/>
      <c r="C889" s="43"/>
      <c r="D889" s="44"/>
      <c r="E889" s="44"/>
      <c r="F889" s="44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2.75" customHeight="1" x14ac:dyDescent="0.2">
      <c r="A890" s="42"/>
      <c r="B890" s="42"/>
      <c r="C890" s="43"/>
      <c r="D890" s="44"/>
      <c r="E890" s="44"/>
      <c r="F890" s="44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2.75" customHeight="1" x14ac:dyDescent="0.2">
      <c r="A891" s="42"/>
      <c r="B891" s="42"/>
      <c r="C891" s="43"/>
      <c r="D891" s="44"/>
      <c r="E891" s="44"/>
      <c r="F891" s="44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2.75" customHeight="1" x14ac:dyDescent="0.2">
      <c r="A892" s="42"/>
      <c r="B892" s="42"/>
      <c r="C892" s="43"/>
      <c r="D892" s="44"/>
      <c r="E892" s="44"/>
      <c r="F892" s="44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2.75" customHeight="1" x14ac:dyDescent="0.2">
      <c r="A893" s="42"/>
      <c r="B893" s="42"/>
      <c r="C893" s="43"/>
      <c r="D893" s="44"/>
      <c r="E893" s="44"/>
      <c r="F893" s="44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2.75" customHeight="1" x14ac:dyDescent="0.2">
      <c r="A894" s="42"/>
      <c r="B894" s="42"/>
      <c r="C894" s="43"/>
      <c r="D894" s="44"/>
      <c r="E894" s="44"/>
      <c r="F894" s="44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2.75" customHeight="1" x14ac:dyDescent="0.2">
      <c r="A895" s="42"/>
      <c r="B895" s="42"/>
      <c r="C895" s="43"/>
      <c r="D895" s="44"/>
      <c r="E895" s="44"/>
      <c r="F895" s="44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2.75" customHeight="1" x14ac:dyDescent="0.2">
      <c r="A896" s="42"/>
      <c r="B896" s="42"/>
      <c r="C896" s="43"/>
      <c r="D896" s="44"/>
      <c r="E896" s="44"/>
      <c r="F896" s="44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2.75" customHeight="1" x14ac:dyDescent="0.2">
      <c r="A897" s="42"/>
      <c r="B897" s="42"/>
      <c r="C897" s="43"/>
      <c r="D897" s="44"/>
      <c r="E897" s="44"/>
      <c r="F897" s="44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2.75" customHeight="1" x14ac:dyDescent="0.2">
      <c r="A898" s="42"/>
      <c r="B898" s="42"/>
      <c r="C898" s="43"/>
      <c r="D898" s="44"/>
      <c r="E898" s="44"/>
      <c r="F898" s="44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2.75" customHeight="1" x14ac:dyDescent="0.2">
      <c r="A899" s="42"/>
      <c r="B899" s="42"/>
      <c r="C899" s="43"/>
      <c r="D899" s="44"/>
      <c r="E899" s="44"/>
      <c r="F899" s="44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2.75" customHeight="1" x14ac:dyDescent="0.2">
      <c r="A900" s="42"/>
      <c r="B900" s="42"/>
      <c r="C900" s="43"/>
      <c r="D900" s="44"/>
      <c r="E900" s="44"/>
      <c r="F900" s="44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2.75" customHeight="1" x14ac:dyDescent="0.2">
      <c r="A901" s="42"/>
      <c r="B901" s="42"/>
      <c r="C901" s="43"/>
      <c r="D901" s="44"/>
      <c r="E901" s="44"/>
      <c r="F901" s="44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2.75" customHeight="1" x14ac:dyDescent="0.2">
      <c r="A902" s="42"/>
      <c r="B902" s="42"/>
      <c r="C902" s="43"/>
      <c r="D902" s="44"/>
      <c r="E902" s="44"/>
      <c r="F902" s="44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2.75" customHeight="1" x14ac:dyDescent="0.2">
      <c r="A903" s="42"/>
      <c r="B903" s="42"/>
      <c r="C903" s="43"/>
      <c r="D903" s="44"/>
      <c r="E903" s="44"/>
      <c r="F903" s="44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2.75" customHeight="1" x14ac:dyDescent="0.2">
      <c r="A904" s="42"/>
      <c r="B904" s="42"/>
      <c r="C904" s="43"/>
      <c r="D904" s="44"/>
      <c r="E904" s="44"/>
      <c r="F904" s="44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2.75" customHeight="1" x14ac:dyDescent="0.2">
      <c r="A905" s="42"/>
      <c r="B905" s="42"/>
      <c r="C905" s="43"/>
      <c r="D905" s="44"/>
      <c r="E905" s="44"/>
      <c r="F905" s="44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2.75" customHeight="1" x14ac:dyDescent="0.2">
      <c r="A906" s="42"/>
      <c r="B906" s="42"/>
      <c r="C906" s="43"/>
      <c r="D906" s="44"/>
      <c r="E906" s="44"/>
      <c r="F906" s="44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2.75" customHeight="1" x14ac:dyDescent="0.2">
      <c r="A907" s="42"/>
      <c r="B907" s="42"/>
      <c r="C907" s="43"/>
      <c r="D907" s="44"/>
      <c r="E907" s="44"/>
      <c r="F907" s="44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2.75" customHeight="1" x14ac:dyDescent="0.2">
      <c r="A908" s="42"/>
      <c r="B908" s="42"/>
      <c r="C908" s="43"/>
      <c r="D908" s="44"/>
      <c r="E908" s="44"/>
      <c r="F908" s="44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2.75" customHeight="1" x14ac:dyDescent="0.2">
      <c r="A909" s="42"/>
      <c r="B909" s="42"/>
      <c r="C909" s="43"/>
      <c r="D909" s="44"/>
      <c r="E909" s="44"/>
      <c r="F909" s="44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2.75" customHeight="1" x14ac:dyDescent="0.2">
      <c r="A910" s="42"/>
      <c r="B910" s="42"/>
      <c r="C910" s="43"/>
      <c r="D910" s="44"/>
      <c r="E910" s="44"/>
      <c r="F910" s="44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2.75" customHeight="1" x14ac:dyDescent="0.2">
      <c r="A911" s="42"/>
      <c r="B911" s="42"/>
      <c r="C911" s="43"/>
      <c r="D911" s="44"/>
      <c r="E911" s="44"/>
      <c r="F911" s="44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2.75" customHeight="1" x14ac:dyDescent="0.2">
      <c r="A912" s="42"/>
      <c r="B912" s="42"/>
      <c r="C912" s="43"/>
      <c r="D912" s="44"/>
      <c r="E912" s="44"/>
      <c r="F912" s="44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2.75" customHeight="1" x14ac:dyDescent="0.2">
      <c r="A913" s="42"/>
      <c r="B913" s="42"/>
      <c r="C913" s="43"/>
      <c r="D913" s="44"/>
      <c r="E913" s="44"/>
      <c r="F913" s="44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2.75" customHeight="1" x14ac:dyDescent="0.2">
      <c r="A914" s="42"/>
      <c r="B914" s="42"/>
      <c r="C914" s="43"/>
      <c r="D914" s="44"/>
      <c r="E914" s="44"/>
      <c r="F914" s="44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2.75" customHeight="1" x14ac:dyDescent="0.2">
      <c r="A915" s="42"/>
      <c r="B915" s="42"/>
      <c r="C915" s="43"/>
      <c r="D915" s="44"/>
      <c r="E915" s="44"/>
      <c r="F915" s="44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2.75" customHeight="1" x14ac:dyDescent="0.2">
      <c r="A916" s="42"/>
      <c r="B916" s="42"/>
      <c r="C916" s="43"/>
      <c r="D916" s="44"/>
      <c r="E916" s="44"/>
      <c r="F916" s="44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2.75" customHeight="1" x14ac:dyDescent="0.2">
      <c r="A917" s="42"/>
      <c r="B917" s="42"/>
      <c r="C917" s="43"/>
      <c r="D917" s="44"/>
      <c r="E917" s="44"/>
      <c r="F917" s="44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2.75" customHeight="1" x14ac:dyDescent="0.2">
      <c r="A918" s="42"/>
      <c r="B918" s="42"/>
      <c r="C918" s="43"/>
      <c r="D918" s="44"/>
      <c r="E918" s="44"/>
      <c r="F918" s="44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2.75" customHeight="1" x14ac:dyDescent="0.2">
      <c r="A919" s="42"/>
      <c r="B919" s="42"/>
      <c r="C919" s="43"/>
      <c r="D919" s="44"/>
      <c r="E919" s="44"/>
      <c r="F919" s="44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2.75" customHeight="1" x14ac:dyDescent="0.2">
      <c r="A920" s="42"/>
      <c r="B920" s="42"/>
      <c r="C920" s="43"/>
      <c r="D920" s="44"/>
      <c r="E920" s="44"/>
      <c r="F920" s="44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2.75" customHeight="1" x14ac:dyDescent="0.2">
      <c r="A921" s="42"/>
      <c r="B921" s="42"/>
      <c r="C921" s="43"/>
      <c r="D921" s="44"/>
      <c r="E921" s="44"/>
      <c r="F921" s="44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2.75" customHeight="1" x14ac:dyDescent="0.2">
      <c r="A922" s="42"/>
      <c r="B922" s="42"/>
      <c r="C922" s="43"/>
      <c r="D922" s="44"/>
      <c r="E922" s="44"/>
      <c r="F922" s="44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2.75" customHeight="1" x14ac:dyDescent="0.2">
      <c r="A923" s="42"/>
      <c r="B923" s="42"/>
      <c r="C923" s="43"/>
      <c r="D923" s="44"/>
      <c r="E923" s="44"/>
      <c r="F923" s="44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2.75" customHeight="1" x14ac:dyDescent="0.2">
      <c r="A924" s="42"/>
      <c r="B924" s="42"/>
      <c r="C924" s="43"/>
      <c r="D924" s="44"/>
      <c r="E924" s="44"/>
      <c r="F924" s="44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2.75" customHeight="1" x14ac:dyDescent="0.2">
      <c r="A925" s="42"/>
      <c r="B925" s="42"/>
      <c r="C925" s="43"/>
      <c r="D925" s="44"/>
      <c r="E925" s="44"/>
      <c r="F925" s="44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2.75" customHeight="1" x14ac:dyDescent="0.2">
      <c r="A926" s="42"/>
      <c r="B926" s="42"/>
      <c r="C926" s="43"/>
      <c r="D926" s="44"/>
      <c r="E926" s="44"/>
      <c r="F926" s="44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2.75" customHeight="1" x14ac:dyDescent="0.2">
      <c r="A927" s="42"/>
      <c r="B927" s="42"/>
      <c r="C927" s="43"/>
      <c r="D927" s="44"/>
      <c r="E927" s="44"/>
      <c r="F927" s="44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2.75" customHeight="1" x14ac:dyDescent="0.2">
      <c r="A928" s="42"/>
      <c r="B928" s="42"/>
      <c r="C928" s="43"/>
      <c r="D928" s="44"/>
      <c r="E928" s="44"/>
      <c r="F928" s="44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2.75" customHeight="1" x14ac:dyDescent="0.2">
      <c r="A929" s="42"/>
      <c r="B929" s="42"/>
      <c r="C929" s="43"/>
      <c r="D929" s="44"/>
      <c r="E929" s="44"/>
      <c r="F929" s="44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2.75" customHeight="1" x14ac:dyDescent="0.2">
      <c r="A930" s="42"/>
      <c r="B930" s="42"/>
      <c r="C930" s="43"/>
      <c r="D930" s="44"/>
      <c r="E930" s="44"/>
      <c r="F930" s="44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2.75" customHeight="1" x14ac:dyDescent="0.2">
      <c r="A931" s="42"/>
      <c r="B931" s="42"/>
      <c r="C931" s="43"/>
      <c r="D931" s="44"/>
      <c r="E931" s="44"/>
      <c r="F931" s="44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2.75" customHeight="1" x14ac:dyDescent="0.2">
      <c r="A932" s="42"/>
      <c r="B932" s="42"/>
      <c r="C932" s="43"/>
      <c r="D932" s="44"/>
      <c r="E932" s="44"/>
      <c r="F932" s="44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2.75" customHeight="1" x14ac:dyDescent="0.2">
      <c r="A933" s="42"/>
      <c r="B933" s="42"/>
      <c r="C933" s="43"/>
      <c r="D933" s="44"/>
      <c r="E933" s="44"/>
      <c r="F933" s="44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2.75" customHeight="1" x14ac:dyDescent="0.2">
      <c r="A934" s="42"/>
      <c r="B934" s="42"/>
      <c r="C934" s="43"/>
      <c r="D934" s="44"/>
      <c r="E934" s="44"/>
      <c r="F934" s="44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2.75" customHeight="1" x14ac:dyDescent="0.2">
      <c r="A935" s="42"/>
      <c r="B935" s="42"/>
      <c r="C935" s="43"/>
      <c r="D935" s="44"/>
      <c r="E935" s="44"/>
      <c r="F935" s="44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2.75" customHeight="1" x14ac:dyDescent="0.2">
      <c r="A936" s="42"/>
      <c r="B936" s="42"/>
      <c r="C936" s="43"/>
      <c r="D936" s="44"/>
      <c r="E936" s="44"/>
      <c r="F936" s="44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2.75" customHeight="1" x14ac:dyDescent="0.2">
      <c r="A937" s="42"/>
      <c r="B937" s="42"/>
      <c r="C937" s="43"/>
      <c r="D937" s="44"/>
      <c r="E937" s="44"/>
      <c r="F937" s="44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2.75" customHeight="1" x14ac:dyDescent="0.2">
      <c r="A938" s="42"/>
      <c r="B938" s="42"/>
      <c r="C938" s="43"/>
      <c r="D938" s="44"/>
      <c r="E938" s="44"/>
      <c r="F938" s="44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2.75" customHeight="1" x14ac:dyDescent="0.2">
      <c r="A939" s="42"/>
      <c r="B939" s="42"/>
      <c r="C939" s="43"/>
      <c r="D939" s="44"/>
      <c r="E939" s="44"/>
      <c r="F939" s="44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2.75" customHeight="1" x14ac:dyDescent="0.2">
      <c r="A940" s="42"/>
      <c r="B940" s="42"/>
      <c r="C940" s="43"/>
      <c r="D940" s="44"/>
      <c r="E940" s="44"/>
      <c r="F940" s="44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2.75" customHeight="1" x14ac:dyDescent="0.2">
      <c r="A941" s="42"/>
      <c r="B941" s="42"/>
      <c r="C941" s="43"/>
      <c r="D941" s="44"/>
      <c r="E941" s="44"/>
      <c r="F941" s="44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2.75" customHeight="1" x14ac:dyDescent="0.2">
      <c r="A942" s="42"/>
      <c r="B942" s="42"/>
      <c r="C942" s="43"/>
      <c r="D942" s="44"/>
      <c r="E942" s="44"/>
      <c r="F942" s="44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2.75" customHeight="1" x14ac:dyDescent="0.2">
      <c r="A943" s="42"/>
      <c r="B943" s="42"/>
      <c r="C943" s="43"/>
      <c r="D943" s="44"/>
      <c r="E943" s="44"/>
      <c r="F943" s="44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2.75" customHeight="1" x14ac:dyDescent="0.2">
      <c r="A944" s="42"/>
      <c r="B944" s="42"/>
      <c r="C944" s="43"/>
      <c r="D944" s="44"/>
      <c r="E944" s="44"/>
      <c r="F944" s="44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2.75" customHeight="1" x14ac:dyDescent="0.2">
      <c r="A945" s="42"/>
      <c r="B945" s="42"/>
      <c r="C945" s="43"/>
      <c r="D945" s="44"/>
      <c r="E945" s="44"/>
      <c r="F945" s="44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2.75" customHeight="1" x14ac:dyDescent="0.2">
      <c r="A946" s="42"/>
      <c r="B946" s="42"/>
      <c r="C946" s="43"/>
      <c r="D946" s="44"/>
      <c r="E946" s="44"/>
      <c r="F946" s="44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2.75" customHeight="1" x14ac:dyDescent="0.2">
      <c r="A947" s="42"/>
      <c r="B947" s="42"/>
      <c r="C947" s="43"/>
      <c r="D947" s="44"/>
      <c r="E947" s="44"/>
      <c r="F947" s="44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2.75" customHeight="1" x14ac:dyDescent="0.2">
      <c r="A948" s="42"/>
      <c r="B948" s="42"/>
      <c r="C948" s="43"/>
      <c r="D948" s="44"/>
      <c r="E948" s="44"/>
      <c r="F948" s="44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2.75" customHeight="1" x14ac:dyDescent="0.2">
      <c r="A949" s="42"/>
      <c r="B949" s="42"/>
      <c r="C949" s="43"/>
      <c r="D949" s="44"/>
      <c r="E949" s="44"/>
      <c r="F949" s="44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2.75" customHeight="1" x14ac:dyDescent="0.2">
      <c r="A950" s="42"/>
      <c r="B950" s="42"/>
      <c r="C950" s="43"/>
      <c r="D950" s="44"/>
      <c r="E950" s="44"/>
      <c r="F950" s="44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2.75" customHeight="1" x14ac:dyDescent="0.2">
      <c r="A951" s="42"/>
      <c r="B951" s="42"/>
      <c r="C951" s="43"/>
      <c r="D951" s="44"/>
      <c r="E951" s="44"/>
      <c r="F951" s="44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2.75" customHeight="1" x14ac:dyDescent="0.2">
      <c r="A952" s="42"/>
      <c r="B952" s="42"/>
      <c r="C952" s="43"/>
      <c r="D952" s="44"/>
      <c r="E952" s="44"/>
      <c r="F952" s="44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2.75" customHeight="1" x14ac:dyDescent="0.2">
      <c r="A953" s="42"/>
      <c r="B953" s="42"/>
      <c r="C953" s="43"/>
      <c r="D953" s="44"/>
      <c r="E953" s="44"/>
      <c r="F953" s="44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2.75" customHeight="1" x14ac:dyDescent="0.2">
      <c r="A954" s="42"/>
      <c r="B954" s="42"/>
      <c r="C954" s="43"/>
      <c r="D954" s="44"/>
      <c r="E954" s="44"/>
      <c r="F954" s="44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2.75" customHeight="1" x14ac:dyDescent="0.2">
      <c r="A955" s="42"/>
      <c r="B955" s="42"/>
      <c r="C955" s="43"/>
      <c r="D955" s="44"/>
      <c r="E955" s="44"/>
      <c r="F955" s="44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2.75" customHeight="1" x14ac:dyDescent="0.2">
      <c r="A956" s="42"/>
      <c r="B956" s="42"/>
      <c r="C956" s="43"/>
      <c r="D956" s="44"/>
      <c r="E956" s="44"/>
      <c r="F956" s="44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2.75" customHeight="1" x14ac:dyDescent="0.2">
      <c r="A957" s="42"/>
      <c r="B957" s="42"/>
      <c r="C957" s="43"/>
      <c r="D957" s="44"/>
      <c r="E957" s="44"/>
      <c r="F957" s="44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2.75" customHeight="1" x14ac:dyDescent="0.2">
      <c r="A958" s="42"/>
      <c r="B958" s="42"/>
      <c r="C958" s="43"/>
      <c r="D958" s="44"/>
      <c r="E958" s="44"/>
      <c r="F958" s="44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2.75" customHeight="1" x14ac:dyDescent="0.2">
      <c r="A959" s="42"/>
      <c r="B959" s="42"/>
      <c r="C959" s="43"/>
      <c r="D959" s="44"/>
      <c r="E959" s="44"/>
      <c r="F959" s="44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2.75" customHeight="1" x14ac:dyDescent="0.2">
      <c r="A960" s="42"/>
      <c r="B960" s="42"/>
      <c r="C960" s="43"/>
      <c r="D960" s="44"/>
      <c r="E960" s="44"/>
      <c r="F960" s="44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2.75" customHeight="1" x14ac:dyDescent="0.2">
      <c r="A961" s="42"/>
      <c r="B961" s="42"/>
      <c r="C961" s="43"/>
      <c r="D961" s="44"/>
      <c r="E961" s="44"/>
      <c r="F961" s="44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2.75" customHeight="1" x14ac:dyDescent="0.2">
      <c r="A962" s="42"/>
      <c r="B962" s="42"/>
      <c r="C962" s="43"/>
      <c r="D962" s="44"/>
      <c r="E962" s="44"/>
      <c r="F962" s="44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2.75" customHeight="1" x14ac:dyDescent="0.2">
      <c r="A963" s="42"/>
      <c r="B963" s="42"/>
      <c r="C963" s="43"/>
      <c r="D963" s="44"/>
      <c r="E963" s="44"/>
      <c r="F963" s="44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2.75" customHeight="1" x14ac:dyDescent="0.2">
      <c r="A964" s="42"/>
      <c r="B964" s="42"/>
      <c r="C964" s="43"/>
      <c r="D964" s="44"/>
      <c r="E964" s="44"/>
      <c r="F964" s="44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2.75" customHeight="1" x14ac:dyDescent="0.2">
      <c r="A965" s="42"/>
      <c r="B965" s="42"/>
      <c r="C965" s="43"/>
      <c r="D965" s="44"/>
      <c r="E965" s="44"/>
      <c r="F965" s="44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2.75" customHeight="1" x14ac:dyDescent="0.2">
      <c r="A966" s="42"/>
      <c r="B966" s="42"/>
      <c r="C966" s="43"/>
      <c r="D966" s="44"/>
      <c r="E966" s="44"/>
      <c r="F966" s="44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2.75" customHeight="1" x14ac:dyDescent="0.2">
      <c r="A967" s="42"/>
      <c r="B967" s="42"/>
      <c r="C967" s="43"/>
      <c r="D967" s="44"/>
      <c r="E967" s="44"/>
      <c r="F967" s="44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2.75" customHeight="1" x14ac:dyDescent="0.2">
      <c r="A968" s="42"/>
      <c r="B968" s="42"/>
      <c r="C968" s="43"/>
      <c r="D968" s="44"/>
      <c r="E968" s="44"/>
      <c r="F968" s="44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2.75" customHeight="1" x14ac:dyDescent="0.2">
      <c r="A969" s="42"/>
      <c r="B969" s="42"/>
      <c r="C969" s="43"/>
      <c r="D969" s="44"/>
      <c r="E969" s="44"/>
      <c r="F969" s="44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2.75" customHeight="1" x14ac:dyDescent="0.2">
      <c r="A970" s="42"/>
      <c r="B970" s="42"/>
      <c r="C970" s="43"/>
      <c r="D970" s="44"/>
      <c r="E970" s="44"/>
      <c r="F970" s="44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2.75" customHeight="1" x14ac:dyDescent="0.2">
      <c r="A971" s="42"/>
      <c r="B971" s="42"/>
      <c r="C971" s="43"/>
      <c r="D971" s="44"/>
      <c r="E971" s="44"/>
      <c r="F971" s="44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2.75" customHeight="1" x14ac:dyDescent="0.2">
      <c r="A972" s="42"/>
      <c r="B972" s="42"/>
      <c r="C972" s="43"/>
      <c r="D972" s="44"/>
      <c r="E972" s="44"/>
      <c r="F972" s="44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2.75" customHeight="1" x14ac:dyDescent="0.2">
      <c r="A973" s="42"/>
      <c r="B973" s="42"/>
      <c r="C973" s="43"/>
      <c r="D973" s="44"/>
      <c r="E973" s="44"/>
      <c r="F973" s="44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2.75" customHeight="1" x14ac:dyDescent="0.2">
      <c r="A974" s="42"/>
      <c r="B974" s="42"/>
      <c r="C974" s="43"/>
      <c r="D974" s="44"/>
      <c r="E974" s="44"/>
      <c r="F974" s="44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2.75" customHeight="1" x14ac:dyDescent="0.2">
      <c r="A975" s="42"/>
      <c r="B975" s="42"/>
      <c r="C975" s="43"/>
      <c r="D975" s="44"/>
      <c r="E975" s="44"/>
      <c r="F975" s="44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2.75" customHeight="1" x14ac:dyDescent="0.2">
      <c r="A976" s="42"/>
      <c r="B976" s="42"/>
      <c r="C976" s="43"/>
      <c r="D976" s="44"/>
      <c r="E976" s="44"/>
      <c r="F976" s="44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2.75" customHeight="1" x14ac:dyDescent="0.2">
      <c r="A977" s="42"/>
      <c r="B977" s="42"/>
      <c r="C977" s="43"/>
      <c r="D977" s="44"/>
      <c r="E977" s="44"/>
      <c r="F977" s="44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2.75" customHeight="1" x14ac:dyDescent="0.2">
      <c r="A978" s="42"/>
      <c r="B978" s="42"/>
      <c r="C978" s="43"/>
      <c r="D978" s="44"/>
      <c r="E978" s="44"/>
      <c r="F978" s="44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2.75" customHeight="1" x14ac:dyDescent="0.2">
      <c r="A979" s="42"/>
      <c r="B979" s="42"/>
      <c r="C979" s="43"/>
      <c r="D979" s="44"/>
      <c r="E979" s="44"/>
      <c r="F979" s="44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2.75" customHeight="1" x14ac:dyDescent="0.2">
      <c r="A980" s="42"/>
      <c r="B980" s="42"/>
      <c r="C980" s="43"/>
      <c r="D980" s="44"/>
      <c r="E980" s="44"/>
      <c r="F980" s="44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2.75" customHeight="1" x14ac:dyDescent="0.2">
      <c r="A981" s="42"/>
      <c r="B981" s="42"/>
      <c r="C981" s="43"/>
      <c r="D981" s="44"/>
      <c r="E981" s="44"/>
      <c r="F981" s="44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2.75" customHeight="1" x14ac:dyDescent="0.2">
      <c r="A982" s="42"/>
      <c r="B982" s="42"/>
      <c r="C982" s="43"/>
      <c r="D982" s="44"/>
      <c r="E982" s="44"/>
      <c r="F982" s="44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2.75" customHeight="1" x14ac:dyDescent="0.2">
      <c r="A983" s="42"/>
      <c r="B983" s="42"/>
      <c r="C983" s="43"/>
      <c r="D983" s="44"/>
      <c r="E983" s="44"/>
      <c r="F983" s="44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2.75" customHeight="1" x14ac:dyDescent="0.2">
      <c r="A984" s="42"/>
      <c r="B984" s="42"/>
      <c r="C984" s="43"/>
      <c r="D984" s="44"/>
      <c r="E984" s="44"/>
      <c r="F984" s="44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2.75" customHeight="1" x14ac:dyDescent="0.2">
      <c r="A985" s="42"/>
      <c r="B985" s="42"/>
      <c r="C985" s="43"/>
      <c r="D985" s="44"/>
      <c r="E985" s="44"/>
      <c r="F985" s="44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2.75" customHeight="1" x14ac:dyDescent="0.2">
      <c r="A986" s="42"/>
      <c r="B986" s="42"/>
      <c r="C986" s="43"/>
      <c r="D986" s="44"/>
      <c r="E986" s="44"/>
      <c r="F986" s="44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2.75" customHeight="1" x14ac:dyDescent="0.2">
      <c r="A987" s="42"/>
      <c r="B987" s="42"/>
      <c r="C987" s="43"/>
      <c r="D987" s="44"/>
      <c r="E987" s="44"/>
      <c r="F987" s="44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2.75" customHeight="1" x14ac:dyDescent="0.2">
      <c r="A988" s="42"/>
      <c r="B988" s="42"/>
      <c r="C988" s="43"/>
      <c r="D988" s="44"/>
      <c r="E988" s="44"/>
      <c r="F988" s="44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2.75" customHeight="1" x14ac:dyDescent="0.2">
      <c r="A989" s="42"/>
      <c r="B989" s="42"/>
      <c r="C989" s="43"/>
      <c r="D989" s="44"/>
      <c r="E989" s="44"/>
      <c r="F989" s="44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2.75" customHeight="1" x14ac:dyDescent="0.2">
      <c r="A990" s="42"/>
      <c r="B990" s="42"/>
      <c r="C990" s="43"/>
      <c r="D990" s="44"/>
      <c r="E990" s="44"/>
      <c r="F990" s="44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2.75" customHeight="1" x14ac:dyDescent="0.2">
      <c r="A991" s="42"/>
      <c r="B991" s="42"/>
      <c r="C991" s="43"/>
      <c r="D991" s="44"/>
      <c r="E991" s="44"/>
      <c r="F991" s="44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2.75" customHeight="1" x14ac:dyDescent="0.2">
      <c r="A992" s="42"/>
      <c r="B992" s="42"/>
      <c r="C992" s="43"/>
      <c r="D992" s="44"/>
      <c r="E992" s="44"/>
      <c r="F992" s="44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2.75" customHeight="1" x14ac:dyDescent="0.2">
      <c r="A993" s="42"/>
      <c r="B993" s="42"/>
      <c r="C993" s="43"/>
      <c r="D993" s="44"/>
      <c r="E993" s="44"/>
      <c r="F993" s="44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2.75" customHeight="1" x14ac:dyDescent="0.2">
      <c r="A994" s="42"/>
      <c r="B994" s="42"/>
      <c r="C994" s="43"/>
      <c r="D994" s="44"/>
      <c r="E994" s="44"/>
      <c r="F994" s="44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2.75" customHeight="1" x14ac:dyDescent="0.2">
      <c r="A995" s="42"/>
      <c r="B995" s="42"/>
      <c r="C995" s="43"/>
      <c r="D995" s="44"/>
      <c r="E995" s="44"/>
      <c r="F995" s="44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2.75" customHeight="1" x14ac:dyDescent="0.2">
      <c r="A996" s="42"/>
      <c r="B996" s="42"/>
      <c r="C996" s="43"/>
      <c r="D996" s="44"/>
      <c r="E996" s="44"/>
      <c r="F996" s="44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2.75" customHeight="1" x14ac:dyDescent="0.2">
      <c r="A997" s="42"/>
      <c r="B997" s="42"/>
      <c r="C997" s="43"/>
      <c r="D997" s="44"/>
      <c r="E997" s="44"/>
      <c r="F997" s="44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2.75" customHeight="1" x14ac:dyDescent="0.2">
      <c r="A998" s="42"/>
      <c r="B998" s="42"/>
      <c r="C998" s="43"/>
      <c r="D998" s="44"/>
      <c r="E998" s="44"/>
      <c r="F998" s="44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2.75" customHeight="1" x14ac:dyDescent="0.2">
      <c r="A999" s="42"/>
      <c r="B999" s="42"/>
      <c r="C999" s="43"/>
      <c r="D999" s="44"/>
      <c r="E999" s="44"/>
      <c r="F999" s="44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2.75" customHeight="1" x14ac:dyDescent="0.2">
      <c r="A1000" s="42"/>
      <c r="B1000" s="42"/>
      <c r="C1000" s="43"/>
      <c r="D1000" s="44"/>
      <c r="E1000" s="44"/>
      <c r="F1000" s="44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spans="1:26" ht="12.75" customHeight="1" x14ac:dyDescent="0.2">
      <c r="A1001" s="42"/>
      <c r="B1001" s="42"/>
      <c r="C1001" s="43"/>
      <c r="D1001" s="44"/>
      <c r="E1001" s="44"/>
      <c r="F1001" s="44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spans="1:26" ht="12.75" customHeight="1" x14ac:dyDescent="0.2">
      <c r="A1002" s="42"/>
      <c r="B1002" s="42"/>
      <c r="C1002" s="43"/>
      <c r="D1002" s="44"/>
      <c r="E1002" s="44"/>
      <c r="F1002" s="44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  <row r="1003" spans="1:26" ht="12.75" customHeight="1" x14ac:dyDescent="0.2">
      <c r="A1003" s="42"/>
      <c r="B1003" s="42"/>
      <c r="C1003" s="43"/>
      <c r="D1003" s="44"/>
      <c r="E1003" s="44"/>
      <c r="F1003" s="44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  <row r="1004" spans="1:26" ht="12.75" customHeight="1" x14ac:dyDescent="0.2">
      <c r="A1004" s="42"/>
      <c r="B1004" s="42"/>
      <c r="C1004" s="43"/>
      <c r="D1004" s="44"/>
      <c r="E1004" s="44"/>
      <c r="F1004" s="44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</row>
    <row r="1005" spans="1:26" ht="12.75" customHeight="1" x14ac:dyDescent="0.2">
      <c r="A1005" s="42"/>
      <c r="B1005" s="42"/>
      <c r="C1005" s="43"/>
      <c r="D1005" s="44"/>
      <c r="E1005" s="44"/>
      <c r="F1005" s="44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 spans="1:26" ht="12.75" customHeight="1" x14ac:dyDescent="0.2">
      <c r="A1006" s="42"/>
      <c r="B1006" s="42"/>
      <c r="C1006" s="43"/>
      <c r="D1006" s="44"/>
      <c r="E1006" s="44"/>
      <c r="F1006" s="44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</row>
    <row r="1007" spans="1:26" ht="12.75" customHeight="1" x14ac:dyDescent="0.2">
      <c r="A1007" s="42"/>
      <c r="B1007" s="42"/>
      <c r="C1007" s="43"/>
      <c r="D1007" s="44"/>
      <c r="E1007" s="44"/>
      <c r="F1007" s="44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 spans="1:26" ht="12.75" customHeight="1" x14ac:dyDescent="0.2">
      <c r="A1008" s="42"/>
      <c r="B1008" s="42"/>
      <c r="C1008" s="43"/>
      <c r="D1008" s="44"/>
      <c r="E1008" s="44"/>
      <c r="F1008" s="44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</row>
    <row r="1009" spans="1:26" ht="12.75" customHeight="1" x14ac:dyDescent="0.2">
      <c r="A1009" s="42"/>
      <c r="B1009" s="42"/>
      <c r="C1009" s="43"/>
      <c r="D1009" s="44"/>
      <c r="E1009" s="44"/>
      <c r="F1009" s="44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</row>
    <row r="1010" spans="1:26" ht="12.75" customHeight="1" x14ac:dyDescent="0.2">
      <c r="A1010" s="42"/>
      <c r="B1010" s="42"/>
      <c r="C1010" s="43"/>
      <c r="D1010" s="44"/>
      <c r="E1010" s="44"/>
      <c r="F1010" s="44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</row>
    <row r="1011" spans="1:26" ht="12.75" customHeight="1" x14ac:dyDescent="0.2">
      <c r="A1011" s="42"/>
      <c r="B1011" s="42"/>
      <c r="C1011" s="43"/>
      <c r="D1011" s="44"/>
      <c r="E1011" s="44"/>
      <c r="F1011" s="44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</row>
    <row r="1012" spans="1:26" ht="12.75" customHeight="1" x14ac:dyDescent="0.2">
      <c r="A1012" s="42"/>
      <c r="B1012" s="42"/>
      <c r="C1012" s="43"/>
      <c r="D1012" s="44"/>
      <c r="E1012" s="44"/>
      <c r="F1012" s="44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</row>
    <row r="1013" spans="1:26" ht="12.75" customHeight="1" x14ac:dyDescent="0.2">
      <c r="A1013" s="42"/>
      <c r="B1013" s="42"/>
      <c r="C1013" s="43"/>
      <c r="D1013" s="44"/>
      <c r="E1013" s="44"/>
      <c r="F1013" s="44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</row>
  </sheetData>
  <mergeCells count="11">
    <mergeCell ref="C4:F4"/>
    <mergeCell ref="A5:B5"/>
    <mergeCell ref="C5:F5"/>
    <mergeCell ref="A6:B6"/>
    <mergeCell ref="C6:F6"/>
    <mergeCell ref="B14:B19"/>
    <mergeCell ref="B20:B25"/>
    <mergeCell ref="B27:B30"/>
    <mergeCell ref="B31:B32"/>
    <mergeCell ref="A4:B4"/>
    <mergeCell ref="B9:B13"/>
  </mergeCells>
  <hyperlinks>
    <hyperlink ref="D9" location="CreateEvent!A1" display="CreateEvent" xr:uid="{00000000-0004-0000-0200-000000000000}"/>
    <hyperlink ref="D10" location="SearchEventAsync!A1" display="SearchEventAsync" xr:uid="{00000000-0004-0000-0200-000001000000}"/>
    <hyperlink ref="D11" location="CreateSaveDraft!A1" display="CreateSaveDraft" xr:uid="{00000000-0004-0000-0200-000002000000}"/>
    <hyperlink ref="D12" location="SearchEventAsyncRepository!A1" display="SearchEventAsyncRepository" xr:uid="{00000000-0004-0000-0200-000003000000}"/>
    <hyperlink ref="D13" location="GetAllEventRepository!A1" display="GetAllEventRepository" xr:uid="{00000000-0004-0000-0200-000004000000}"/>
    <hyperlink ref="D14" location="CreateTaskAsync!A1" display="CreateTaskAsync" xr:uid="{00000000-0004-0000-0200-000005000000}"/>
    <hyperlink ref="D15" location="UpdateTaskAsync!A1" display="UpdateTaskAsync" xr:uid="{00000000-0004-0000-0200-000006000000}"/>
    <hyperlink ref="D16" location="DeleteTaskAsync!A1" display="DeleteTaskAsync" xr:uid="{00000000-0004-0000-0200-000007000000}"/>
    <hyperlink ref="D17" location="SearchTaskOrderByStartDateAsync!A1" display="SearchTaskOrderByStartDateAsync" xr:uid="{00000000-0004-0000-0200-000008000000}"/>
    <hyperlink ref="D18" location="GetAllTasksRepository!A1" display="GetAllTasksRepository" xr:uid="{00000000-0004-0000-0200-000009000000}"/>
    <hyperlink ref="D19" location="SearchSubTaskByImplementerId!A1" display="SearchSubTaskByImplementerId" xr:uid="{00000000-0004-0000-0200-00000A000000}"/>
    <hyperlink ref="D20" location="CreateSubTaskAsync!A1" display="CreateSubTaskAsync" xr:uid="{00000000-0004-0000-0200-00000B000000}"/>
    <hyperlink ref="D21" location="GetSubTaskByIdAsync!A1" display="GetSubTaskByIdAsync" xr:uid="{00000000-0004-0000-0200-00000C000000}"/>
    <hyperlink ref="D22" location="UpdateSubTaskAsync!A1" display="UpdateSubTaskAsync" xr:uid="{00000000-0004-0000-0200-00000D000000}"/>
    <hyperlink ref="D24" location="GetSubTasksByTaskIdAsync!A1" display="GetSubTasksByTaskIdAsync" xr:uid="{00000000-0004-0000-0200-00000E000000}"/>
    <hyperlink ref="D25" location="AssignSubTask!A1" display="AssignSubTask" xr:uid="{00000000-0004-0000-0200-00000F000000}"/>
    <hyperlink ref="D26" location="GetAllCampus!A1" display="GetAllCampus" xr:uid="{00000000-0004-0000-0200-000010000000}"/>
    <hyperlink ref="D27" location="GetRequests!A1" display="GetRequests" xr:uid="{00000000-0004-0000-0200-000011000000}"/>
    <hyperlink ref="D28" location="SendRequest!A1" display="SendRequest" xr:uid="{00000000-0004-0000-0200-000012000000}"/>
    <hyperlink ref="D29" location="ApproveRequest!A1" display="ApproveRequest" xr:uid="{00000000-0004-0000-0200-000013000000}"/>
    <hyperlink ref="D30" location="RejectRequest!A1" display="RejectRequest" xr:uid="{00000000-0004-0000-0200-000014000000}"/>
    <hyperlink ref="D31" location="GetUsedCategoriesAsync!A1" display="GetUsedCategoriesAsync" xr:uid="{00000000-0004-0000-0200-000015000000}"/>
  </hyperlink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22"/>
  <sheetViews>
    <sheetView workbookViewId="0"/>
  </sheetViews>
  <sheetFormatPr defaultColWidth="12.625" defaultRowHeight="15" customHeight="1" x14ac:dyDescent="0.15"/>
  <cols>
    <col min="1" max="1" width="15.375" customWidth="1"/>
    <col min="2" max="2" width="26.625" customWidth="1"/>
    <col min="3" max="3" width="12.125" customWidth="1"/>
    <col min="4" max="4" width="9.625" customWidth="1"/>
    <col min="5" max="5" width="9.75" customWidth="1"/>
    <col min="6" max="8" width="5.125" customWidth="1"/>
    <col min="9" max="9" width="21" customWidth="1"/>
    <col min="10" max="26" width="8" customWidth="1"/>
  </cols>
  <sheetData>
    <row r="1" spans="1:26" ht="12.75" customHeight="1" x14ac:dyDescent="0.2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25.5" customHeight="1" x14ac:dyDescent="0.35">
      <c r="A2" s="224" t="s">
        <v>104</v>
      </c>
      <c r="B2" s="225"/>
      <c r="C2" s="225"/>
      <c r="D2" s="225"/>
      <c r="E2" s="225"/>
      <c r="F2" s="225"/>
      <c r="G2" s="225"/>
      <c r="H2" s="225"/>
      <c r="I2" s="226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ht="14.25" customHeight="1" x14ac:dyDescent="0.2">
      <c r="A3" s="73"/>
      <c r="B3" s="18"/>
      <c r="C3" s="18"/>
      <c r="D3" s="18"/>
      <c r="E3" s="18"/>
      <c r="F3" s="18"/>
      <c r="G3" s="18"/>
      <c r="H3" s="18"/>
      <c r="I3" s="74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3.5" customHeight="1" x14ac:dyDescent="0.2">
      <c r="A4" s="75" t="s">
        <v>45</v>
      </c>
      <c r="B4" s="218" t="str">
        <f>Cover!B4</f>
        <v>Planify - Easy Event Planning Platform</v>
      </c>
      <c r="C4" s="210"/>
      <c r="D4" s="221" t="s">
        <v>47</v>
      </c>
      <c r="E4" s="210"/>
      <c r="F4" s="227" t="s">
        <v>105</v>
      </c>
      <c r="G4" s="209"/>
      <c r="H4" s="209"/>
      <c r="I4" s="210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13.5" customHeight="1" x14ac:dyDescent="0.2">
      <c r="A5" s="75" t="s">
        <v>49</v>
      </c>
      <c r="B5" s="218" t="str">
        <f>Cover!B5</f>
        <v>PEP</v>
      </c>
      <c r="C5" s="210"/>
      <c r="D5" s="221" t="s">
        <v>106</v>
      </c>
      <c r="E5" s="210"/>
      <c r="F5" s="227"/>
      <c r="G5" s="209"/>
      <c r="H5" s="209"/>
      <c r="I5" s="210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12.75" customHeight="1" x14ac:dyDescent="0.2">
      <c r="A6" s="22" t="s">
        <v>52</v>
      </c>
      <c r="B6" s="218" t="str">
        <f>B5&amp;"_"&amp;"Test Report"&amp;"_"&amp;"v1.0"</f>
        <v>PEP_Test Report_v1.0</v>
      </c>
      <c r="C6" s="210"/>
      <c r="D6" s="221" t="s">
        <v>51</v>
      </c>
      <c r="E6" s="210"/>
      <c r="F6" s="222">
        <v>45757</v>
      </c>
      <c r="G6" s="209"/>
      <c r="H6" s="209"/>
      <c r="I6" s="210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5.75" customHeight="1" x14ac:dyDescent="0.2">
      <c r="A7" s="22" t="s">
        <v>107</v>
      </c>
      <c r="B7" s="223"/>
      <c r="C7" s="209"/>
      <c r="D7" s="209"/>
      <c r="E7" s="209"/>
      <c r="F7" s="209"/>
      <c r="G7" s="209"/>
      <c r="H7" s="209"/>
      <c r="I7" s="210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14.25" customHeight="1" x14ac:dyDescent="0.2">
      <c r="A8" s="76"/>
      <c r="B8" s="77"/>
      <c r="C8" s="18"/>
      <c r="D8" s="18"/>
      <c r="E8" s="18"/>
      <c r="F8" s="18"/>
      <c r="G8" s="18"/>
      <c r="H8" s="18"/>
      <c r="I8" s="74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ht="12.75" customHeight="1" x14ac:dyDescent="0.2">
      <c r="A9" s="76"/>
      <c r="B9" s="77"/>
      <c r="C9" s="18"/>
      <c r="D9" s="18"/>
      <c r="E9" s="18"/>
      <c r="F9" s="18"/>
      <c r="G9" s="18"/>
      <c r="H9" s="18"/>
      <c r="I9" s="74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ht="12.75" customHeight="1" x14ac:dyDescent="0.2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ht="14.25" customHeight="1" x14ac:dyDescent="0.2">
      <c r="A11" s="78" t="s">
        <v>66</v>
      </c>
      <c r="B11" s="79" t="s">
        <v>108</v>
      </c>
      <c r="C11" s="80" t="s">
        <v>109</v>
      </c>
      <c r="D11" s="79" t="s">
        <v>110</v>
      </c>
      <c r="E11" s="81" t="s">
        <v>111</v>
      </c>
      <c r="F11" s="81" t="s">
        <v>112</v>
      </c>
      <c r="G11" s="81" t="s">
        <v>61</v>
      </c>
      <c r="H11" s="81" t="s">
        <v>113</v>
      </c>
      <c r="I11" s="82" t="s">
        <v>114</v>
      </c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2.75" customHeight="1" x14ac:dyDescent="0.2">
      <c r="A12" s="83">
        <v>1</v>
      </c>
      <c r="B12" s="59" t="s">
        <v>73</v>
      </c>
      <c r="C12" s="84">
        <f>CreateEvent!A5</f>
        <v>12</v>
      </c>
      <c r="D12" s="84">
        <f>CreateEvent!C5</f>
        <v>0</v>
      </c>
      <c r="E12" s="84">
        <f>CreateEvent!F5</f>
        <v>0</v>
      </c>
      <c r="F12" s="84">
        <f>CreateEvent!L5</f>
        <v>1</v>
      </c>
      <c r="G12" s="84">
        <f>CreateEvent!M5</f>
        <v>3</v>
      </c>
      <c r="H12" s="84">
        <f>CreateEvent!N5</f>
        <v>8</v>
      </c>
      <c r="I12" s="84">
        <f>CreateEvent!O5</f>
        <v>12</v>
      </c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2.75" customHeight="1" x14ac:dyDescent="0.2">
      <c r="A13" s="83">
        <v>2</v>
      </c>
      <c r="B13" s="59" t="s">
        <v>74</v>
      </c>
      <c r="C13" s="84">
        <f>SearchEventAsync!A5</f>
        <v>2</v>
      </c>
      <c r="D13" s="84">
        <f>SearchEventAsync!C5</f>
        <v>0</v>
      </c>
      <c r="E13" s="84">
        <f>SearchEventAsync!F5</f>
        <v>0</v>
      </c>
      <c r="F13" s="84">
        <f>SearchEventAsync!L5</f>
        <v>1</v>
      </c>
      <c r="G13" s="84">
        <f>SearchEventAsync!M5</f>
        <v>1</v>
      </c>
      <c r="H13" s="84">
        <f>SearchEventAsync!N5</f>
        <v>0</v>
      </c>
      <c r="I13" s="84">
        <f>SearchEventAsync!O5</f>
        <v>2</v>
      </c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3.5" customHeight="1" x14ac:dyDescent="0.2">
      <c r="A14" s="83">
        <v>3</v>
      </c>
      <c r="B14" s="62" t="s">
        <v>79</v>
      </c>
      <c r="C14" s="84">
        <f>CreateTaskAsync!A5</f>
        <v>7</v>
      </c>
      <c r="D14" s="84">
        <f>CreateTaskAsync!C5</f>
        <v>0</v>
      </c>
      <c r="E14" s="84">
        <f>CreateTaskAsync!F5</f>
        <v>0</v>
      </c>
      <c r="F14" s="84">
        <f>CreateTaskAsync!L5</f>
        <v>1</v>
      </c>
      <c r="G14" s="84">
        <f>CreateTaskAsync!M5</f>
        <v>4</v>
      </c>
      <c r="H14" s="84">
        <f>CreateTaskAsync!N5</f>
        <v>2</v>
      </c>
      <c r="I14" s="84">
        <f>CreateTaskAsync!O5</f>
        <v>7</v>
      </c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3.5" customHeight="1" x14ac:dyDescent="0.2">
      <c r="A15" s="83">
        <v>4</v>
      </c>
      <c r="B15" s="62" t="s">
        <v>86</v>
      </c>
      <c r="C15" s="84">
        <f>CreateSubTaskAsync!A5</f>
        <v>7</v>
      </c>
      <c r="D15" s="84">
        <f>CreateSubTaskAsync!C5</f>
        <v>0</v>
      </c>
      <c r="E15" s="84">
        <f>CreateSubTaskAsync!F5</f>
        <v>0</v>
      </c>
      <c r="F15" s="84">
        <f>CreateSubTaskAsync!L5</f>
        <v>1</v>
      </c>
      <c r="G15" s="84">
        <f>CreateSubTaskAsync!M5</f>
        <v>5</v>
      </c>
      <c r="H15" s="84">
        <f>CreateSubTaskAsync!N5</f>
        <v>1</v>
      </c>
      <c r="I15" s="84">
        <f>CreateSubTaskAsync!O5</f>
        <v>7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3.5" customHeight="1" x14ac:dyDescent="0.2">
      <c r="A16" s="83">
        <v>5</v>
      </c>
      <c r="B16" s="62" t="s">
        <v>93</v>
      </c>
      <c r="C16" s="84">
        <f>GetAllCampus!A5</f>
        <v>4</v>
      </c>
      <c r="D16" s="84">
        <f>GetAllCampus!C5</f>
        <v>0</v>
      </c>
      <c r="E16" s="84">
        <f>GetAllCampus!F5</f>
        <v>0</v>
      </c>
      <c r="F16" s="84">
        <f>GetAllCampus!L5</f>
        <v>2</v>
      </c>
      <c r="G16" s="84">
        <f>GetAllCampus!M5</f>
        <v>2</v>
      </c>
      <c r="H16" s="84">
        <f>GetAllCampus!N5</f>
        <v>0</v>
      </c>
      <c r="I16" s="84">
        <f>GetAllCampus!O5</f>
        <v>4</v>
      </c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3.5" customHeight="1" x14ac:dyDescent="0.2">
      <c r="A17" s="83">
        <v>6</v>
      </c>
      <c r="B17" s="62" t="s">
        <v>95</v>
      </c>
      <c r="C17" s="84">
        <f>GetRequests!A5</f>
        <v>3</v>
      </c>
      <c r="D17" s="84">
        <f>GetRequests!C5</f>
        <v>0</v>
      </c>
      <c r="E17" s="84">
        <f>GetRequests!F5</f>
        <v>0</v>
      </c>
      <c r="F17" s="84">
        <f>GetRequests!L5</f>
        <v>1</v>
      </c>
      <c r="G17" s="84">
        <f>GetRequests!M5</f>
        <v>1</v>
      </c>
      <c r="H17" s="84">
        <f>GetRequests!N5</f>
        <v>1</v>
      </c>
      <c r="I17" s="84">
        <f>GetRequests!O5</f>
        <v>3</v>
      </c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3.5" customHeight="1" x14ac:dyDescent="0.2">
      <c r="A18" s="83">
        <v>7</v>
      </c>
      <c r="B18" s="62" t="s">
        <v>96</v>
      </c>
      <c r="C18" s="84">
        <f>SendRequest!A5</f>
        <v>6</v>
      </c>
      <c r="D18" s="84">
        <f>SendRequest!C5</f>
        <v>0</v>
      </c>
      <c r="E18" s="84">
        <f>SendRequest!F5</f>
        <v>0</v>
      </c>
      <c r="F18" s="84">
        <f>SendRequest!L5</f>
        <v>1</v>
      </c>
      <c r="G18" s="84">
        <f>SendRequest!M5</f>
        <v>2</v>
      </c>
      <c r="H18" s="84">
        <f>SendRequest!N5</f>
        <v>3</v>
      </c>
      <c r="I18" s="84">
        <f>SendRequest!O5</f>
        <v>6</v>
      </c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3.5" customHeight="1" x14ac:dyDescent="0.2">
      <c r="A19" s="83">
        <v>8</v>
      </c>
      <c r="B19" s="62" t="s">
        <v>97</v>
      </c>
      <c r="C19" s="84">
        <f>ApproveRequest!A5</f>
        <v>7</v>
      </c>
      <c r="D19" s="84">
        <f>ApproveRequest!C5</f>
        <v>0</v>
      </c>
      <c r="E19" s="84">
        <f>ApproveRequest!F5</f>
        <v>0</v>
      </c>
      <c r="F19" s="84">
        <f>ApproveRequest!L5</f>
        <v>1</v>
      </c>
      <c r="G19" s="84">
        <f>ApproveRequest!M5</f>
        <v>4</v>
      </c>
      <c r="H19" s="84">
        <f>ApproveRequest!N5</f>
        <v>1</v>
      </c>
      <c r="I19" s="84">
        <f>ApproveRequest!O5</f>
        <v>7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3.5" customHeight="1" x14ac:dyDescent="0.2">
      <c r="A20" s="83">
        <v>9</v>
      </c>
      <c r="B20" s="62" t="s">
        <v>98</v>
      </c>
      <c r="C20" s="84">
        <f>RejectRequest!A5</f>
        <v>6</v>
      </c>
      <c r="D20" s="84">
        <f>RejectRequest!C5</f>
        <v>0</v>
      </c>
      <c r="E20" s="84">
        <f>RejectRequest!F5</f>
        <v>0</v>
      </c>
      <c r="F20" s="84">
        <f>RejectRequest!L5</f>
        <v>1</v>
      </c>
      <c r="G20" s="84">
        <f>RejectRequest!M5</f>
        <v>3</v>
      </c>
      <c r="H20" s="84">
        <f>RejectRequest!N5</f>
        <v>2</v>
      </c>
      <c r="I20" s="84">
        <f>RejectRequest!O5</f>
        <v>6</v>
      </c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3.5" customHeight="1" x14ac:dyDescent="0.2">
      <c r="A21" s="83">
        <v>10</v>
      </c>
      <c r="B21" s="62" t="s">
        <v>100</v>
      </c>
      <c r="C21" s="84">
        <f>GetUsedCategoriesAsync!A5</f>
        <v>9</v>
      </c>
      <c r="D21" s="84">
        <f>GetUsedCategoriesAsync!C5</f>
        <v>0</v>
      </c>
      <c r="E21" s="84">
        <f>GetUsedCategoriesAsync!F5</f>
        <v>0</v>
      </c>
      <c r="F21" s="84">
        <f>GetUsedCategoriesAsync!L5</f>
        <v>6</v>
      </c>
      <c r="G21" s="84">
        <f>GetUsedCategoriesAsync!M5</f>
        <v>0</v>
      </c>
      <c r="H21" s="84">
        <f>GetUsedCategoriesAsync!N5</f>
        <v>3</v>
      </c>
      <c r="I21" s="84">
        <f>GetUsedCategoriesAsync!O5</f>
        <v>9</v>
      </c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3.5" customHeight="1" x14ac:dyDescent="0.2">
      <c r="A22" s="83">
        <v>11</v>
      </c>
      <c r="B22" s="62" t="s">
        <v>80</v>
      </c>
      <c r="C22" s="84">
        <f>UpdateTaskAsync!A5</f>
        <v>9</v>
      </c>
      <c r="D22" s="84">
        <f>UpdateTaskAsync!C5</f>
        <v>0</v>
      </c>
      <c r="E22" s="84">
        <f>UpdateTaskAsync!F5</f>
        <v>0</v>
      </c>
      <c r="F22" s="84">
        <f>UpdateTaskAsync!L5</f>
        <v>5</v>
      </c>
      <c r="G22" s="84">
        <f>UpdateTaskAsync!M5</f>
        <v>4</v>
      </c>
      <c r="H22" s="84">
        <f>UpdateTaskAsync!N5</f>
        <v>0</v>
      </c>
      <c r="I22" s="84">
        <f>UpdateTaskAsync!O5</f>
        <v>9</v>
      </c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3.5" customHeight="1" x14ac:dyDescent="0.2">
      <c r="A23" s="83">
        <v>12</v>
      </c>
      <c r="B23" s="62" t="s">
        <v>81</v>
      </c>
      <c r="C23" s="84">
        <f>DeleteTaskAsync!A5</f>
        <v>3</v>
      </c>
      <c r="D23" s="84">
        <f>DeleteTaskAsync!C5</f>
        <v>0</v>
      </c>
      <c r="E23" s="84">
        <f>DeleteTaskAsync!F5</f>
        <v>0</v>
      </c>
      <c r="F23" s="84">
        <f>DeleteTaskAsync!L5</f>
        <v>1</v>
      </c>
      <c r="G23" s="84">
        <f>DeleteTaskAsync!M5</f>
        <v>2</v>
      </c>
      <c r="H23" s="84">
        <f>DeleteTaskAsync!N5</f>
        <v>0</v>
      </c>
      <c r="I23" s="84">
        <f>DeleteTaskAsync!O5</f>
        <v>3</v>
      </c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3.5" customHeight="1" x14ac:dyDescent="0.2">
      <c r="A24" s="83">
        <v>13</v>
      </c>
      <c r="B24" s="62" t="s">
        <v>87</v>
      </c>
      <c r="C24" s="84">
        <f>GetSubTaskByIdAsync!A5</f>
        <v>5</v>
      </c>
      <c r="D24" s="84">
        <f>GetSubTaskByIdAsync!C5</f>
        <v>0</v>
      </c>
      <c r="E24" s="84">
        <f>GetSubTaskByIdAsync!F5</f>
        <v>0</v>
      </c>
      <c r="F24" s="84">
        <f>GetSubTaskByIdAsync!L5</f>
        <v>2</v>
      </c>
      <c r="G24" s="84">
        <f>GetSubTaskByIdAsync!M5</f>
        <v>3</v>
      </c>
      <c r="H24" s="84">
        <f>GetSubTaskByIdAsync!N5</f>
        <v>0</v>
      </c>
      <c r="I24" s="84">
        <f>GetSubTaskByIdAsync!O5</f>
        <v>5</v>
      </c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3.5" customHeight="1" x14ac:dyDescent="0.2">
      <c r="A25" s="83">
        <v>14</v>
      </c>
      <c r="B25" s="62" t="s">
        <v>88</v>
      </c>
      <c r="C25" s="84">
        <f>UpdateSubTaskAsync!A5</f>
        <v>8</v>
      </c>
      <c r="D25" s="84">
        <f>UpdateSubTaskAsync!C5</f>
        <v>0</v>
      </c>
      <c r="E25" s="84">
        <f>UpdateSubTaskAsync!F5</f>
        <v>0</v>
      </c>
      <c r="F25" s="84">
        <f>UpdateSubTaskAsync!L5</f>
        <v>5</v>
      </c>
      <c r="G25" s="84">
        <f>UpdateSubTaskAsync!M5</f>
        <v>3</v>
      </c>
      <c r="H25" s="84">
        <f>UpdateSubTaskAsync!N5</f>
        <v>0</v>
      </c>
      <c r="I25" s="84">
        <f>UpdateSubTaskAsync!O5</f>
        <v>8</v>
      </c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3.5" customHeight="1" x14ac:dyDescent="0.2">
      <c r="A26" s="83">
        <v>15</v>
      </c>
      <c r="B26" s="62" t="s">
        <v>89</v>
      </c>
      <c r="C26" s="84">
        <f>DeleteSubTaskAsync!A5</f>
        <v>3</v>
      </c>
      <c r="D26" s="84">
        <f>DeleteSubTaskAsync!C5</f>
        <v>0</v>
      </c>
      <c r="E26" s="84">
        <f>DeleteSubTaskAsync!F5</f>
        <v>0</v>
      </c>
      <c r="F26" s="84">
        <f>DeleteSubTaskAsync!L5</f>
        <v>1</v>
      </c>
      <c r="G26" s="84">
        <f>DeleteSubTaskAsync!M5</f>
        <v>2</v>
      </c>
      <c r="H26" s="84">
        <f>DeleteSubTaskAsync!N5</f>
        <v>0</v>
      </c>
      <c r="I26" s="84">
        <f>DeleteSubTaskAsync!O5</f>
        <v>3</v>
      </c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3.5" customHeight="1" x14ac:dyDescent="0.2">
      <c r="A27" s="83">
        <v>16</v>
      </c>
      <c r="B27" s="62" t="s">
        <v>90</v>
      </c>
      <c r="C27" s="84">
        <f>GetSubTasksByTaskIdAsync!A5</f>
        <v>5</v>
      </c>
      <c r="D27" s="84">
        <f>GetSubTasksByTaskIdAsync!C5</f>
        <v>0</v>
      </c>
      <c r="E27" s="84">
        <f>GetSubTasksByTaskIdAsync!F5</f>
        <v>0</v>
      </c>
      <c r="F27" s="84">
        <f>GetSubTasksByTaskIdAsync!L5</f>
        <v>2</v>
      </c>
      <c r="G27" s="84">
        <f>GetSubTasksByTaskIdAsync!M5</f>
        <v>3</v>
      </c>
      <c r="H27" s="84">
        <f>GetSubTasksByTaskIdAsync!N5</f>
        <v>0</v>
      </c>
      <c r="I27" s="84">
        <f>GetSubTasksByTaskIdAsync!O5</f>
        <v>5</v>
      </c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3.5" customHeight="1" x14ac:dyDescent="0.2">
      <c r="A28" s="83">
        <v>17</v>
      </c>
      <c r="B28" s="62" t="s">
        <v>91</v>
      </c>
      <c r="C28" s="84">
        <f>AssignSubTask!A5</f>
        <v>5</v>
      </c>
      <c r="D28" s="84">
        <f>AssignSubTask!C5</f>
        <v>0</v>
      </c>
      <c r="E28" s="84">
        <f>AssignSubTask!F5</f>
        <v>0</v>
      </c>
      <c r="F28" s="84">
        <f>AssignSubTask!M5</f>
        <v>2</v>
      </c>
      <c r="G28" s="84">
        <f>AssignSubTask!N5</f>
        <v>1</v>
      </c>
      <c r="H28" s="84">
        <f>AssignSubTask!O5</f>
        <v>2</v>
      </c>
      <c r="I28" s="84">
        <f>AssignSubTask!P5</f>
        <v>5</v>
      </c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3.5" customHeight="1" x14ac:dyDescent="0.2">
      <c r="A29" s="83">
        <v>18</v>
      </c>
      <c r="B29" s="62" t="s">
        <v>75</v>
      </c>
      <c r="C29" s="84">
        <f>CreateSaveDraft!A5</f>
        <v>27</v>
      </c>
      <c r="D29" s="84">
        <f>CreateSaveDraft!C5</f>
        <v>0</v>
      </c>
      <c r="E29" s="84">
        <f>CreateSaveDraft!F5</f>
        <v>0</v>
      </c>
      <c r="F29" s="84">
        <f>CreateSaveDraft!L5</f>
        <v>3</v>
      </c>
      <c r="G29" s="84">
        <f>CreateSaveDraft!M5</f>
        <v>6</v>
      </c>
      <c r="H29" s="84">
        <f>CreateSaveDraft!N5</f>
        <v>18</v>
      </c>
      <c r="I29" s="84">
        <f>CreateSaveDraft!O5</f>
        <v>27</v>
      </c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3.5" customHeight="1" x14ac:dyDescent="0.2">
      <c r="A30" s="83">
        <v>19</v>
      </c>
      <c r="B30" s="62" t="s">
        <v>101</v>
      </c>
      <c r="C30" s="84">
        <f>GetPercentEventsByCampus!A5</f>
        <v>10</v>
      </c>
      <c r="D30" s="84">
        <f>GetPercentEventsByCampus!C5</f>
        <v>0</v>
      </c>
      <c r="E30" s="84">
        <f>GetPercentEventsByCampus!F5</f>
        <v>0</v>
      </c>
      <c r="F30" s="84">
        <f>GetPercentEventsByCampus!L5</f>
        <v>5</v>
      </c>
      <c r="G30" s="84">
        <f>GetPercentEventsByCampus!M5</f>
        <v>2</v>
      </c>
      <c r="H30" s="84">
        <f>GetPercentEventsByCampus!N5</f>
        <v>3</v>
      </c>
      <c r="I30" s="84">
        <f>GetPercentEventsByCampus!O5</f>
        <v>10</v>
      </c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3.5" customHeight="1" x14ac:dyDescent="0.2">
      <c r="A31" s="83">
        <v>20</v>
      </c>
      <c r="B31" s="62" t="s">
        <v>76</v>
      </c>
      <c r="C31" s="84">
        <f>SearchEventAsyncRepository!A5</f>
        <v>20</v>
      </c>
      <c r="D31" s="84">
        <f>SearchEventAsyncRepository!C5</f>
        <v>0</v>
      </c>
      <c r="E31" s="84">
        <f>SearchEventAsyncRepository!F5</f>
        <v>0</v>
      </c>
      <c r="F31" s="84">
        <f>SearchEventAsyncRepository!L5</f>
        <v>9</v>
      </c>
      <c r="G31" s="84">
        <f>SearchEventAsyncRepository!M5</f>
        <v>0</v>
      </c>
      <c r="H31" s="84">
        <f>SearchEventAsyncRepository!N5</f>
        <v>11</v>
      </c>
      <c r="I31" s="84">
        <f>SearchEventAsyncRepository!O5</f>
        <v>20</v>
      </c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3.5" customHeight="1" x14ac:dyDescent="0.2">
      <c r="A32" s="83">
        <v>21</v>
      </c>
      <c r="B32" s="62" t="s">
        <v>77</v>
      </c>
      <c r="C32" s="84">
        <f>GetAllEventRepository!A5</f>
        <v>12</v>
      </c>
      <c r="D32" s="84">
        <f>GetAllEventRepository!C5</f>
        <v>0</v>
      </c>
      <c r="E32" s="84">
        <f>GetAllEventRepository!F5</f>
        <v>0</v>
      </c>
      <c r="F32" s="84">
        <f>GetAllEventRepository!L5</f>
        <v>8</v>
      </c>
      <c r="G32" s="84">
        <f>GetAllEventRepository!M5</f>
        <v>2</v>
      </c>
      <c r="H32" s="84">
        <f>GetAllEventRepository!N5</f>
        <v>1</v>
      </c>
      <c r="I32" s="84">
        <f>GetAllEventRepository!O5</f>
        <v>12</v>
      </c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3.5" customHeight="1" x14ac:dyDescent="0.2">
      <c r="A33" s="83">
        <v>22</v>
      </c>
      <c r="B33" s="62" t="s">
        <v>82</v>
      </c>
      <c r="C33" s="84">
        <f>SearchTaskOrderByStartDateAsync!A5</f>
        <v>14</v>
      </c>
      <c r="D33" s="84">
        <f>SearchTaskOrderByStartDateAsync!C5</f>
        <v>0</v>
      </c>
      <c r="E33" s="84">
        <f>SearchTaskOrderByStartDateAsync!F5</f>
        <v>0</v>
      </c>
      <c r="F33" s="84">
        <f>SearchTaskOrderByStartDateAsync!L5</f>
        <v>8</v>
      </c>
      <c r="G33" s="84">
        <f>SearchTaskOrderByStartDateAsync!M5</f>
        <v>1</v>
      </c>
      <c r="H33" s="84">
        <f>SearchTaskOrderByStartDateAsync!N5</f>
        <v>5</v>
      </c>
      <c r="I33" s="84">
        <f>SearchTaskOrderByStartDateAsync!O5</f>
        <v>14</v>
      </c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3.5" customHeight="1" x14ac:dyDescent="0.2">
      <c r="A34" s="83">
        <v>23</v>
      </c>
      <c r="B34" s="62" t="s">
        <v>83</v>
      </c>
      <c r="C34" s="84">
        <f>GetAllTasksRepository!A5</f>
        <v>7</v>
      </c>
      <c r="D34" s="84">
        <f>GetAllTasksRepository!C5</f>
        <v>0</v>
      </c>
      <c r="E34" s="84">
        <f>GetAllTasksRepository!F5</f>
        <v>0</v>
      </c>
      <c r="F34" s="84">
        <f>GetAllTasksRepository!L5</f>
        <v>1</v>
      </c>
      <c r="G34" s="84">
        <f>GetAllTasksRepository!M5</f>
        <v>1</v>
      </c>
      <c r="H34" s="84">
        <f>GetAllTasksRepository!N5</f>
        <v>5</v>
      </c>
      <c r="I34" s="84">
        <f>GetAllTasksRepository!O5</f>
        <v>7</v>
      </c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3.5" customHeight="1" x14ac:dyDescent="0.2">
      <c r="A35" s="83">
        <v>24</v>
      </c>
      <c r="B35" s="62" t="s">
        <v>84</v>
      </c>
      <c r="C35" s="84">
        <f>SearchSubTaskByImplementerId!A5</f>
        <v>6</v>
      </c>
      <c r="D35" s="84">
        <f>SearchSubTaskByImplementerId!C5</f>
        <v>0</v>
      </c>
      <c r="E35" s="84">
        <f>SearchSubTaskByImplementerId!F5</f>
        <v>0</v>
      </c>
      <c r="F35" s="84">
        <f>SearchSubTaskByImplementerId!L5</f>
        <v>2</v>
      </c>
      <c r="G35" s="84">
        <f>SearchSubTaskByImplementerId!M5</f>
        <v>2</v>
      </c>
      <c r="H35" s="84">
        <f>SearchSubTaskByImplementerId!N5</f>
        <v>2</v>
      </c>
      <c r="I35" s="84">
        <f>SearchSubTaskByImplementerId!O5</f>
        <v>6</v>
      </c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3.5" customHeight="1" x14ac:dyDescent="0.2">
      <c r="A36" s="83">
        <v>25</v>
      </c>
      <c r="B36" s="62" t="s">
        <v>103</v>
      </c>
      <c r="C36" s="84">
        <f>GetListUser!A5</f>
        <v>9</v>
      </c>
      <c r="D36" s="84">
        <f>GetListUser!C5</f>
        <v>0</v>
      </c>
      <c r="E36" s="84">
        <f>GetListUser!F5</f>
        <v>0</v>
      </c>
      <c r="F36" s="84">
        <f>GetListUser!L5</f>
        <v>3</v>
      </c>
      <c r="G36" s="84">
        <f>GetListUser!M5</f>
        <v>1</v>
      </c>
      <c r="H36" s="84">
        <f>GetListUser!N5</f>
        <v>5</v>
      </c>
      <c r="I36" s="84">
        <f>GetListUser!O5</f>
        <v>9</v>
      </c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3.5" customHeight="1" x14ac:dyDescent="0.2">
      <c r="A37" s="83"/>
      <c r="B37" s="62"/>
      <c r="C37" s="84"/>
      <c r="D37" s="84"/>
      <c r="E37" s="84"/>
      <c r="F37" s="84"/>
      <c r="G37" s="84"/>
      <c r="H37" s="84"/>
      <c r="I37" s="84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3.5" customHeight="1" x14ac:dyDescent="0.2">
      <c r="A38" s="85"/>
      <c r="B38" s="86" t="s">
        <v>115</v>
      </c>
      <c r="C38" s="87">
        <f t="shared" ref="C38:I38" si="0">SUM(C10:C37)</f>
        <v>206</v>
      </c>
      <c r="D38" s="87">
        <f t="shared" si="0"/>
        <v>0</v>
      </c>
      <c r="E38" s="87">
        <f t="shared" si="0"/>
        <v>0</v>
      </c>
      <c r="F38" s="87">
        <f t="shared" si="0"/>
        <v>73</v>
      </c>
      <c r="G38" s="87">
        <f t="shared" si="0"/>
        <v>58</v>
      </c>
      <c r="H38" s="87">
        <f t="shared" si="0"/>
        <v>73</v>
      </c>
      <c r="I38" s="87">
        <f t="shared" si="0"/>
        <v>206</v>
      </c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2.75" customHeight="1" x14ac:dyDescent="0.2">
      <c r="A39" s="88"/>
      <c r="B39" s="18"/>
      <c r="C39" s="89"/>
      <c r="D39" s="90"/>
      <c r="E39" s="90"/>
      <c r="F39" s="90"/>
      <c r="G39" s="90"/>
      <c r="H39" s="90"/>
      <c r="I39" s="90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2.75" customHeight="1" x14ac:dyDescent="0.2">
      <c r="A40" s="18"/>
      <c r="B40" s="91" t="s">
        <v>116</v>
      </c>
      <c r="C40" s="18"/>
      <c r="D40" s="92">
        <f>(C38+D38)*100/(I38)</f>
        <v>100</v>
      </c>
      <c r="E40" s="18" t="s">
        <v>117</v>
      </c>
      <c r="F40" s="18"/>
      <c r="G40" s="18"/>
      <c r="H40" s="18"/>
      <c r="I40" s="93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2.75" customHeight="1" x14ac:dyDescent="0.2">
      <c r="A41" s="18"/>
      <c r="B41" s="91" t="s">
        <v>118</v>
      </c>
      <c r="C41" s="18"/>
      <c r="D41" s="92">
        <f>C38*100/(I38)</f>
        <v>100</v>
      </c>
      <c r="E41" s="18" t="s">
        <v>117</v>
      </c>
      <c r="F41" s="18"/>
      <c r="G41" s="18"/>
      <c r="H41" s="18"/>
      <c r="I41" s="93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2.75" customHeight="1" x14ac:dyDescent="0.2">
      <c r="A42" s="18"/>
      <c r="B42" s="91" t="s">
        <v>119</v>
      </c>
      <c r="C42" s="18"/>
      <c r="D42" s="92">
        <f>F38*100/I38</f>
        <v>35.436893203883493</v>
      </c>
      <c r="E42" s="18" t="s">
        <v>117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2.75" customHeight="1" x14ac:dyDescent="0.2">
      <c r="A43" s="18"/>
      <c r="B43" s="91" t="s">
        <v>120</v>
      </c>
      <c r="C43" s="18"/>
      <c r="D43" s="92">
        <f>G38*100/I38</f>
        <v>28.155339805825243</v>
      </c>
      <c r="E43" s="18" t="s">
        <v>117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2.75" customHeight="1" x14ac:dyDescent="0.2">
      <c r="A44" s="18"/>
      <c r="B44" s="91" t="s">
        <v>121</v>
      </c>
      <c r="C44" s="18"/>
      <c r="D44" s="92">
        <f>H38*100/I38</f>
        <v>35.436893203883493</v>
      </c>
      <c r="E44" s="18" t="s">
        <v>117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2.75" customHeight="1" x14ac:dyDescent="0.2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2.75" customHeight="1" x14ac:dyDescent="0.2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2.75" customHeight="1" x14ac:dyDescent="0.2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2.75" customHeight="1" x14ac:dyDescent="0.2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2.75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2.75" customHeight="1" x14ac:dyDescent="0.2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2.75" customHeight="1" x14ac:dyDescent="0.2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2.75" customHeight="1" x14ac:dyDescent="0.2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2.75" customHeight="1" x14ac:dyDescent="0.2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2.75" customHeight="1" x14ac:dyDescent="0.2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2.75" customHeight="1" x14ac:dyDescent="0.2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2.75" customHeight="1" x14ac:dyDescent="0.2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2.75" customHeight="1" x14ac:dyDescent="0.2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2.75" customHeight="1" x14ac:dyDescent="0.2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2.75" customHeight="1" x14ac:dyDescent="0.2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2.75" customHeight="1" x14ac:dyDescent="0.2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2.75" customHeight="1" x14ac:dyDescent="0.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2.75" customHeight="1" x14ac:dyDescent="0.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2.75" customHeight="1" x14ac:dyDescent="0.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2.75" customHeight="1" x14ac:dyDescent="0.2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2.75" customHeight="1" x14ac:dyDescent="0.2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2.75" customHeight="1" x14ac:dyDescent="0.2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2.75" customHeight="1" x14ac:dyDescent="0.2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2.75" customHeight="1" x14ac:dyDescent="0.2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2.75" customHeight="1" x14ac:dyDescent="0.2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2.75" customHeight="1" x14ac:dyDescent="0.2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2.75" customHeight="1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2.75" customHeight="1" x14ac:dyDescent="0.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2.75" customHeight="1" x14ac:dyDescent="0.2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2.75" customHeight="1" x14ac:dyDescent="0.2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2.75" customHeight="1" x14ac:dyDescent="0.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2.75" customHeight="1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2.75" customHeight="1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2.75" customHeight="1" x14ac:dyDescent="0.2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2.75" customHeight="1" x14ac:dyDescent="0.2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2.75" customHeight="1" x14ac:dyDescent="0.2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2.75" customHeight="1" x14ac:dyDescent="0.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2.75" customHeight="1" x14ac:dyDescent="0.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2.75" customHeight="1" x14ac:dyDescent="0.2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2.75" customHeight="1" x14ac:dyDescent="0.2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2.75" customHeight="1" x14ac:dyDescent="0.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2.75" customHeight="1" x14ac:dyDescent="0.2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2.75" customHeight="1" x14ac:dyDescent="0.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2.75" customHeight="1" x14ac:dyDescent="0.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2.75" customHeight="1" x14ac:dyDescent="0.2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2.75" customHeight="1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2.75" customHeight="1" x14ac:dyDescent="0.2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2.75" customHeight="1" x14ac:dyDescent="0.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2.75" customHeight="1" x14ac:dyDescent="0.2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2.75" customHeight="1" x14ac:dyDescent="0.2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2.75" customHeight="1" x14ac:dyDescent="0.2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2.75" customHeight="1" x14ac:dyDescent="0.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2.75" customHeight="1" x14ac:dyDescent="0.2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2.75" customHeight="1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2.75" customHeight="1" x14ac:dyDescent="0.2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2.75" customHeight="1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2.75" customHeight="1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2.75" customHeight="1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2.75" customHeight="1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2.75" customHeight="1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2.75" customHeight="1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2.75" customHeight="1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2.75" customHeight="1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2.75" customHeight="1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2.75" customHeight="1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2.75" customHeight="1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2.75" customHeight="1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2.75" customHeight="1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2.75" customHeight="1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2.75" customHeight="1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2.75" customHeight="1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2.75" customHeight="1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2.75" customHeight="1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2.75" customHeight="1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2.75" customHeight="1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2.75" customHeight="1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2.75" customHeight="1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2.75" customHeight="1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2.75" customHeight="1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2.75" customHeight="1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2.75" customHeight="1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2.75" customHeight="1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2.75" customHeight="1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2.75" customHeight="1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2.75" customHeight="1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2.75" customHeight="1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2.75" customHeight="1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2.75" customHeight="1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2.75" customHeight="1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2.75" customHeight="1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2.75" customHeight="1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2.75" customHeight="1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2.75" customHeight="1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2.75" customHeight="1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2.75" customHeight="1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2.75" customHeight="1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2.75" customHeight="1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2.75" customHeight="1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2.75" customHeight="1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2.75" customHeight="1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2.75" customHeight="1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2.75" customHeight="1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2.75" customHeight="1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2.75" customHeight="1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2.75" customHeight="1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2.75" customHeight="1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2.75" customHeight="1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2.75" customHeight="1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2.75" customHeight="1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2.75" customHeight="1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2.75" customHeight="1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2.75" customHeight="1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2.75" customHeight="1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2.75" customHeight="1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2.75" customHeight="1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2.75" customHeight="1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2.75" customHeight="1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2.75" customHeight="1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2.75" customHeight="1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2.75" customHeight="1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2.75" customHeight="1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2.75" customHeight="1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2.75" customHeight="1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2.75" customHeight="1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2.75" customHeight="1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2.75" customHeight="1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2.75" customHeight="1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2.75" customHeight="1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2.75" customHeight="1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2.75" customHeight="1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2.75" customHeight="1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2.75" customHeight="1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2.75" customHeight="1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2.75" customHeight="1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2.75" customHeight="1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2.75" customHeight="1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2.75" customHeight="1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2.75" customHeight="1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2.75" customHeight="1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2.75" customHeight="1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2.75" customHeight="1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2.75" customHeight="1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2.75" customHeight="1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2.75" customHeight="1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2.75" customHeight="1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2.75" customHeight="1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2.75" customHeight="1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2.75" customHeight="1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2.75" customHeight="1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2.75" customHeight="1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2.75" customHeight="1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2.75" customHeight="1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2.75" customHeight="1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2.75" customHeight="1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2.75" customHeight="1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2.75" customHeight="1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2.75" customHeight="1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2.75" customHeight="1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2.75" customHeight="1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2.75" customHeight="1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2.75" customHeight="1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2.75" customHeight="1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2.75" customHeight="1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2.75" customHeight="1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2.75" customHeight="1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2.75" customHeight="1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2.75" customHeight="1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2.75" customHeight="1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2.75" customHeight="1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2.75" customHeight="1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2.75" customHeight="1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2.75" customHeight="1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2.75" customHeight="1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2.75" customHeight="1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2.75" customHeight="1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2.75" customHeight="1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2.75" customHeight="1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2.75" customHeight="1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2.75" customHeight="1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2.75" customHeight="1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2.75" customHeight="1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2.75" customHeight="1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2.75" customHeight="1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2.75" customHeight="1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2.75" customHeight="1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2.75" customHeight="1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2.75" customHeight="1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2.75" customHeight="1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2.75" customHeight="1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2.75" customHeight="1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2.75" customHeight="1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2.75" customHeight="1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2.75" customHeight="1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2.75" customHeight="1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2.75" customHeight="1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2.75" customHeight="1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2.75" customHeight="1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2.75" customHeight="1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2.75" customHeight="1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2.75" customHeight="1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2.75" customHeight="1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2.75" customHeight="1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2.75" customHeight="1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2.75" customHeight="1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2.75" customHeight="1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2.75" customHeight="1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2.75" customHeight="1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2.75" customHeight="1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2.75" customHeight="1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2.75" customHeight="1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2.75" customHeight="1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2.75" customHeight="1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2.75" customHeight="1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2.75" customHeight="1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2.75" customHeight="1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2.75" customHeight="1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2.75" customHeight="1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2.75" customHeight="1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2.75" customHeight="1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2.75" customHeight="1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2.75" customHeight="1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2.75" customHeight="1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2.75" customHeight="1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2.75" customHeight="1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2.75" customHeight="1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2.75" customHeight="1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2.75" customHeight="1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2.75" customHeight="1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2.75" customHeight="1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2.75" customHeight="1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2.75" customHeight="1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2.75" customHeight="1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2.75" customHeight="1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2.75" customHeight="1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2.75" customHeight="1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2.75" customHeight="1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2.75" customHeight="1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2.75" customHeight="1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2.75" customHeight="1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2.75" customHeight="1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2.75" customHeight="1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2.75" customHeight="1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2.75" customHeight="1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2.75" customHeight="1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2.75" customHeight="1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2.75" customHeight="1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2.75" customHeight="1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2.75" customHeight="1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2.75" customHeight="1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2.75" customHeight="1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2.75" customHeight="1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2.75" customHeight="1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2.75" customHeight="1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2.75" customHeight="1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2.75" customHeight="1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2.75" customHeight="1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2.75" customHeight="1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2.75" customHeight="1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2.75" customHeight="1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2.75" customHeight="1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2.75" customHeight="1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2.75" customHeight="1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2.75" customHeight="1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2.75" customHeight="1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2.75" customHeight="1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2.75" customHeight="1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2.75" customHeight="1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2.75" customHeight="1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2.75" customHeight="1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2.75" customHeight="1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2.75" customHeight="1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2.75" customHeight="1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2.75" customHeight="1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2.75" customHeight="1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2.75" customHeight="1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2.75" customHeight="1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2.75" customHeight="1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2.75" customHeight="1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2.75" customHeight="1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2.75" customHeight="1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2.75" customHeight="1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2.75" customHeight="1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2.75" customHeight="1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2.75" customHeight="1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2.75" customHeight="1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2.75" customHeight="1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2.75" customHeight="1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2.75" customHeight="1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2.75" customHeight="1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2.75" customHeight="1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2.75" customHeight="1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2.75" customHeight="1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2.75" customHeight="1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2.75" customHeight="1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2.75" customHeight="1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2.75" customHeight="1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2.75" customHeight="1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2.75" customHeight="1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2.75" customHeight="1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2.75" customHeight="1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2.75" customHeight="1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2.75" customHeight="1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2.75" customHeight="1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2.75" customHeight="1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2.75" customHeight="1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2.75" customHeight="1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2.75" customHeight="1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2.75" customHeight="1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2.75" customHeight="1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2.75" customHeight="1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2.75" customHeight="1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2.75" customHeight="1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2.75" customHeight="1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2.75" customHeight="1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2.75" customHeight="1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2.75" customHeight="1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2.75" customHeight="1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2.75" customHeight="1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2.75" customHeight="1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2.75" customHeight="1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2.75" customHeight="1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2.75" customHeight="1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2.75" customHeight="1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2.75" customHeight="1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2.75" customHeight="1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2.75" customHeight="1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2.75" customHeight="1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2.75" customHeight="1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2.75" customHeight="1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2.75" customHeight="1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2.75" customHeight="1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2.75" customHeight="1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2.75" customHeight="1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2.75" customHeight="1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2.75" customHeight="1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2.75" customHeight="1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2.75" customHeight="1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2.75" customHeight="1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2.75" customHeight="1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2.75" customHeight="1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2.75" customHeight="1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2.75" customHeight="1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2.75" customHeight="1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2.75" customHeight="1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2.75" customHeight="1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2.75" customHeight="1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2.75" customHeight="1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2.75" customHeight="1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2.75" customHeight="1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2.75" customHeight="1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2.75" customHeight="1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2.75" customHeight="1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2.75" customHeight="1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2.75" customHeight="1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2.75" customHeight="1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2.75" customHeight="1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2.75" customHeight="1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2.75" customHeight="1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2.75" customHeight="1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2.75" customHeight="1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2.75" customHeight="1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2.75" customHeight="1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2.75" customHeight="1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2.75" customHeight="1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2.75" customHeight="1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2.75" customHeight="1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2.75" customHeight="1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2.75" customHeight="1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2.75" customHeight="1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2.75" customHeight="1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2.75" customHeight="1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2.75" customHeight="1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2.75" customHeight="1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2.75" customHeight="1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2.75" customHeight="1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2.75" customHeight="1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2.75" customHeight="1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2.75" customHeight="1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2.75" customHeight="1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2.75" customHeight="1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2.75" customHeight="1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2.75" customHeight="1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2.75" customHeight="1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2.75" customHeight="1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2.75" customHeight="1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2.75" customHeight="1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2.75" customHeight="1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2.75" customHeight="1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2.75" customHeight="1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2.75" customHeight="1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2.75" customHeight="1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2.75" customHeight="1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2.75" customHeight="1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2.75" customHeight="1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2.75" customHeight="1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2.75" customHeight="1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2.75" customHeight="1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2.75" customHeight="1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2.75" customHeight="1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2.75" customHeight="1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2.75" customHeight="1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2.75" customHeight="1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2.75" customHeight="1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2.75" customHeight="1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2.75" customHeight="1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2.75" customHeight="1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2.75" customHeight="1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2.75" customHeight="1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2.75" customHeight="1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2.75" customHeight="1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2.75" customHeight="1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2.75" customHeight="1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2.75" customHeight="1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2.75" customHeight="1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2.75" customHeight="1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2.75" customHeight="1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2.75" customHeight="1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2.75" customHeight="1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2.75" customHeight="1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2.75" customHeight="1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2.75" customHeight="1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2.75" customHeight="1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2.75" customHeight="1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2.75" customHeight="1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2.75" customHeight="1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2.75" customHeight="1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2.75" customHeight="1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2.75" customHeight="1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2.75" customHeight="1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2.75" customHeight="1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2.75" customHeight="1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2.75" customHeight="1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2.75" customHeight="1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2.75" customHeight="1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2.75" customHeight="1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2.75" customHeight="1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2.75" customHeight="1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2.75" customHeight="1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2.75" customHeight="1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2.75" customHeight="1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2.75" customHeight="1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2.75" customHeight="1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2.75" customHeight="1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2.75" customHeight="1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2.75" customHeight="1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2.75" customHeight="1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2.75" customHeight="1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2.75" customHeight="1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2.75" customHeight="1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2.75" customHeight="1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2.75" customHeight="1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2.75" customHeight="1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2.75" customHeight="1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2.75" customHeight="1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2.75" customHeight="1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2.75" customHeight="1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2.75" customHeight="1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2.75" customHeight="1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2.75" customHeight="1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2.75" customHeight="1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2.75" customHeight="1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2.75" customHeight="1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2.75" customHeight="1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2.75" customHeight="1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2.75" customHeight="1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2.75" customHeight="1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2.75" customHeight="1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2.75" customHeight="1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2.75" customHeight="1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2.75" customHeight="1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2.75" customHeight="1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2.75" customHeight="1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2.75" customHeight="1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2.75" customHeight="1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2.75" customHeight="1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2.75" customHeight="1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2.75" customHeight="1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2.75" customHeight="1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2.75" customHeight="1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2.75" customHeight="1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2.75" customHeight="1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2.75" customHeight="1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2.75" customHeight="1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2.75" customHeight="1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2.75" customHeight="1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2.75" customHeight="1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2.75" customHeight="1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2.75" customHeight="1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2.75" customHeight="1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2.75" customHeight="1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2.75" customHeight="1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2.75" customHeight="1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2.75" customHeight="1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2.75" customHeight="1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2.75" customHeight="1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2.75" customHeight="1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2.75" customHeight="1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2.75" customHeight="1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2.75" customHeight="1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2.75" customHeight="1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2.75" customHeight="1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2.75" customHeight="1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2.75" customHeight="1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2.75" customHeight="1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2.75" customHeight="1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2.75" customHeight="1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2.75" customHeight="1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2.75" customHeight="1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2.75" customHeight="1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2.75" customHeight="1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2.75" customHeight="1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2.75" customHeight="1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2.75" customHeight="1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2.75" customHeight="1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2.75" customHeight="1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2.75" customHeight="1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2.75" customHeight="1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2.75" customHeight="1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2.75" customHeight="1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2.75" customHeight="1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2.75" customHeight="1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2.75" customHeight="1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2.75" customHeight="1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2.75" customHeight="1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2.75" customHeight="1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2.75" customHeight="1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2.75" customHeight="1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2.75" customHeight="1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2.75" customHeight="1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2.75" customHeight="1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2.75" customHeight="1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2.75" customHeight="1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2.75" customHeight="1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2.75" customHeight="1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2.75" customHeight="1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2.75" customHeight="1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2.75" customHeight="1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2.75" customHeight="1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2.75" customHeight="1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2.75" customHeight="1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2.75" customHeight="1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2.75" customHeight="1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2.75" customHeight="1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2.75" customHeight="1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2.75" customHeight="1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2.75" customHeight="1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2.75" customHeight="1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2.75" customHeight="1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2.75" customHeight="1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2.75" customHeight="1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2.75" customHeight="1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2.75" customHeight="1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2.75" customHeight="1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2.75" customHeight="1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2.75" customHeight="1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2.75" customHeight="1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2.75" customHeight="1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2.75" customHeight="1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2.75" customHeight="1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2.75" customHeight="1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2.75" customHeight="1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2.75" customHeight="1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2.75" customHeight="1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2.75" customHeight="1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2.75" customHeight="1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2.75" customHeight="1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2.75" customHeight="1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2.75" customHeight="1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2.75" customHeight="1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2.75" customHeight="1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2.75" customHeight="1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2.75" customHeight="1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2.75" customHeight="1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2.75" customHeight="1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2.75" customHeight="1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2.75" customHeight="1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2.75" customHeight="1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2.75" customHeight="1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2.75" customHeight="1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2.75" customHeight="1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2.75" customHeight="1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2.75" customHeight="1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2.75" customHeight="1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2.75" customHeight="1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2.75" customHeight="1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2.75" customHeight="1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2.75" customHeight="1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2.75" customHeight="1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2.75" customHeight="1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2.75" customHeight="1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2.75" customHeight="1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2.75" customHeight="1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2.75" customHeight="1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2.75" customHeight="1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2.75" customHeight="1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2.75" customHeight="1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2.75" customHeight="1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2.75" customHeight="1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2.75" customHeight="1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2.75" customHeight="1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2.75" customHeight="1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2.75" customHeight="1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2.75" customHeight="1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2.75" customHeight="1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2.75" customHeight="1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2.75" customHeight="1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2.75" customHeight="1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2.75" customHeight="1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2.75" customHeight="1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2.75" customHeight="1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2.75" customHeight="1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2.75" customHeight="1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2.75" customHeight="1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2.75" customHeight="1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2.75" customHeight="1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2.75" customHeight="1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2.75" customHeight="1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2.75" customHeight="1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2.75" customHeight="1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2.75" customHeight="1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2.75" customHeight="1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2.75" customHeight="1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2.75" customHeight="1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2.75" customHeight="1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2.75" customHeight="1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2.75" customHeight="1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2.75" customHeight="1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2.75" customHeight="1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2.75" customHeight="1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2.75" customHeight="1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2.75" customHeight="1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2.75" customHeight="1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2.75" customHeight="1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2.75" customHeight="1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2.75" customHeight="1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2.75" customHeight="1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2.75" customHeight="1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2.75" customHeight="1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2.75" customHeight="1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2.75" customHeight="1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2.75" customHeight="1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2.75" customHeight="1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2.75" customHeight="1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2.75" customHeight="1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2.75" customHeight="1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2.75" customHeight="1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2.75" customHeight="1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2.75" customHeight="1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2.75" customHeight="1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2.75" customHeight="1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2.75" customHeight="1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2.75" customHeight="1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2.75" customHeight="1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2.75" customHeight="1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2.75" customHeight="1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2.75" customHeight="1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2.75" customHeight="1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2.75" customHeight="1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2.75" customHeight="1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2.75" customHeight="1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2.75" customHeight="1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2.75" customHeight="1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2.75" customHeight="1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2.75" customHeight="1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2.75" customHeight="1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2.75" customHeight="1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2.75" customHeight="1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2.75" customHeight="1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2.75" customHeight="1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2.75" customHeight="1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2.75" customHeight="1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2.75" customHeight="1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2.75" customHeight="1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2.75" customHeight="1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2.75" customHeight="1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2.75" customHeight="1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2.75" customHeight="1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2.75" customHeight="1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2.75" customHeight="1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2.75" customHeight="1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2.75" customHeight="1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2.75" customHeight="1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2.75" customHeight="1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2.75" customHeight="1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2.75" customHeight="1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2.75" customHeight="1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2.75" customHeight="1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2.75" customHeight="1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2.75" customHeight="1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2.75" customHeight="1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2.75" customHeight="1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2.75" customHeight="1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2.75" customHeight="1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2.75" customHeight="1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2.75" customHeight="1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2.75" customHeight="1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2.75" customHeight="1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2.75" customHeight="1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2.75" customHeight="1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2.75" customHeight="1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2.75" customHeight="1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2.75" customHeight="1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2.75" customHeight="1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2.75" customHeight="1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2.75" customHeight="1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2.75" customHeight="1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2.75" customHeight="1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2.75" customHeight="1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2.75" customHeight="1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2.75" customHeight="1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2.75" customHeight="1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2.75" customHeight="1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2.75" customHeight="1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2.75" customHeight="1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2.75" customHeight="1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2.75" customHeight="1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2.75" customHeight="1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2.75" customHeight="1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2.75" customHeight="1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2.75" customHeight="1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2.75" customHeight="1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2.75" customHeight="1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2.75" customHeight="1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2.75" customHeight="1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2.75" customHeight="1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2.75" customHeight="1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2.75" customHeight="1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2.75" customHeight="1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2.75" customHeight="1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2.75" customHeight="1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2.75" customHeight="1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2.75" customHeight="1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2.75" customHeight="1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2.75" customHeight="1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2.75" customHeight="1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2.75" customHeight="1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2.75" customHeight="1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2.75" customHeight="1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2.75" customHeight="1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2.75" customHeight="1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2.75" customHeight="1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2.75" customHeight="1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2.75" customHeight="1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2.75" customHeight="1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2.75" customHeight="1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2.75" customHeight="1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2.75" customHeight="1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2.75" customHeight="1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2.75" customHeight="1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2.75" customHeight="1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2.75" customHeight="1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2.75" customHeight="1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2.75" customHeight="1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2.75" customHeight="1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2.75" customHeight="1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2.75" customHeight="1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2.75" customHeight="1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2.75" customHeight="1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2.75" customHeight="1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2.75" customHeight="1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2.75" customHeight="1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2.75" customHeight="1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2.75" customHeight="1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2.75" customHeight="1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2.75" customHeight="1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2.75" customHeight="1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2.75" customHeight="1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2.75" customHeight="1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2.75" customHeight="1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2.75" customHeight="1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2.75" customHeight="1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2.75" customHeight="1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2.75" customHeight="1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2.75" customHeight="1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2.75" customHeight="1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2.75" customHeight="1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2.75" customHeight="1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2.75" customHeight="1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2.75" customHeight="1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2.75" customHeight="1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2.75" customHeight="1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2.75" customHeight="1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2.75" customHeight="1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2.75" customHeight="1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2.75" customHeight="1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2.75" customHeight="1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2.75" customHeight="1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2.75" customHeight="1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2.75" customHeight="1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2.75" customHeight="1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2.75" customHeight="1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2.75" customHeight="1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2.75" customHeight="1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2.75" customHeight="1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2.75" customHeight="1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2.75" customHeight="1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2.75" customHeight="1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2.75" customHeight="1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2.75" customHeight="1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2.75" customHeight="1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2.75" customHeight="1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2.75" customHeight="1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2.75" customHeight="1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2.75" customHeight="1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2.75" customHeight="1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2.75" customHeight="1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2.75" customHeight="1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2.75" customHeight="1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2.75" customHeight="1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2.75" customHeight="1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2.75" customHeight="1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2.75" customHeight="1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2.75" customHeight="1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2.75" customHeight="1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2.75" customHeight="1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2.75" customHeight="1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2.75" customHeight="1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2.75" customHeight="1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2.75" customHeight="1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2.75" customHeight="1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2.75" customHeight="1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2.75" customHeight="1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2.75" customHeight="1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2.75" customHeight="1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2.75" customHeight="1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2.75" customHeight="1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2.75" customHeight="1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2.75" customHeight="1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2.75" customHeight="1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2.75" customHeight="1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2.75" customHeight="1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2.75" customHeight="1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2.75" customHeight="1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2.75" customHeight="1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2.75" customHeight="1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2.75" customHeight="1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2.75" customHeight="1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2.75" customHeight="1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2.75" customHeight="1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2.75" customHeight="1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2.75" customHeight="1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2.75" customHeight="1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2.75" customHeight="1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2.75" customHeight="1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2.75" customHeight="1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2.75" customHeight="1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2.75" customHeight="1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2.75" customHeight="1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2.75" customHeight="1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2.75" customHeight="1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2.75" customHeight="1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2.75" customHeight="1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2.75" customHeight="1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2.75" customHeight="1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2.75" customHeight="1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2.75" customHeight="1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2.75" customHeight="1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2.75" customHeight="1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2.75" customHeight="1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2.75" customHeight="1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2.75" customHeight="1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2.75" customHeight="1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2.75" customHeight="1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2.75" customHeight="1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2.75" customHeight="1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2.75" customHeight="1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2.75" customHeight="1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2.75" customHeight="1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2.75" customHeight="1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2.75" customHeight="1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2.75" customHeight="1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2.75" customHeight="1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2.75" customHeight="1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2.75" customHeight="1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2.75" customHeight="1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2.75" customHeight="1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2.75" customHeight="1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2.75" customHeight="1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2.75" customHeight="1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2.75" customHeight="1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2.75" customHeight="1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2.75" customHeight="1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2.75" customHeight="1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2.75" customHeight="1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2.75" customHeight="1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2.75" customHeight="1" x14ac:dyDescent="0.2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2.75" customHeight="1" x14ac:dyDescent="0.2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2.75" customHeight="1" x14ac:dyDescent="0.2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2.75" customHeight="1" x14ac:dyDescent="0.2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2.75" customHeight="1" x14ac:dyDescent="0.2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2.75" customHeight="1" x14ac:dyDescent="0.2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2.75" customHeight="1" x14ac:dyDescent="0.2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2.75" customHeight="1" x14ac:dyDescent="0.2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2.75" customHeight="1" x14ac:dyDescent="0.2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2.75" customHeight="1" x14ac:dyDescent="0.2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2.75" customHeight="1" x14ac:dyDescent="0.2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2.75" customHeight="1" x14ac:dyDescent="0.2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2.75" customHeight="1" x14ac:dyDescent="0.2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2.75" customHeight="1" x14ac:dyDescent="0.2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2.75" customHeight="1" x14ac:dyDescent="0.2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2.75" customHeight="1" x14ac:dyDescent="0.2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2.75" customHeight="1" x14ac:dyDescent="0.2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2.75" customHeight="1" x14ac:dyDescent="0.2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2.75" customHeight="1" x14ac:dyDescent="0.2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2.75" customHeight="1" x14ac:dyDescent="0.2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2.75" customHeight="1" x14ac:dyDescent="0.2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2.75" customHeight="1" x14ac:dyDescent="0.2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2.75" customHeight="1" x14ac:dyDescent="0.2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2.75" customHeight="1" x14ac:dyDescent="0.2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2.75" customHeight="1" x14ac:dyDescent="0.2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2.75" customHeight="1" x14ac:dyDescent="0.2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2.75" customHeight="1" x14ac:dyDescent="0.2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2.75" customHeight="1" x14ac:dyDescent="0.2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2.75" customHeight="1" x14ac:dyDescent="0.2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2.75" customHeight="1" x14ac:dyDescent="0.2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2.75" customHeight="1" x14ac:dyDescent="0.2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2.75" customHeight="1" x14ac:dyDescent="0.2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2.75" customHeight="1" x14ac:dyDescent="0.2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2.75" customHeight="1" x14ac:dyDescent="0.2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2.75" customHeight="1" x14ac:dyDescent="0.2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2.75" customHeight="1" x14ac:dyDescent="0.2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2.75" customHeight="1" x14ac:dyDescent="0.2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2.75" customHeight="1" x14ac:dyDescent="0.2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2.75" customHeight="1" x14ac:dyDescent="0.2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2.75" customHeight="1" x14ac:dyDescent="0.2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2.75" customHeight="1" x14ac:dyDescent="0.2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2.75" customHeight="1" x14ac:dyDescent="0.2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2.75" customHeight="1" x14ac:dyDescent="0.2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2.75" customHeight="1" x14ac:dyDescent="0.2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2.75" customHeight="1" x14ac:dyDescent="0.2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2.75" customHeight="1" x14ac:dyDescent="0.2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2.75" customHeight="1" x14ac:dyDescent="0.2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2.75" customHeight="1" x14ac:dyDescent="0.2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2.75" customHeight="1" x14ac:dyDescent="0.2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2.75" customHeight="1" x14ac:dyDescent="0.2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2.75" customHeight="1" x14ac:dyDescent="0.2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2.75" customHeight="1" x14ac:dyDescent="0.2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2.75" customHeight="1" x14ac:dyDescent="0.2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2.75" customHeight="1" x14ac:dyDescent="0.2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2.75" customHeight="1" x14ac:dyDescent="0.2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2.75" customHeight="1" x14ac:dyDescent="0.2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2.75" customHeight="1" x14ac:dyDescent="0.2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2.75" customHeight="1" x14ac:dyDescent="0.2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2.75" customHeight="1" x14ac:dyDescent="0.2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2.75" customHeight="1" x14ac:dyDescent="0.2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2.75" customHeight="1" x14ac:dyDescent="0.2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2.75" customHeight="1" x14ac:dyDescent="0.2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2.75" customHeight="1" x14ac:dyDescent="0.2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2.75" customHeight="1" x14ac:dyDescent="0.2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2.75" customHeight="1" x14ac:dyDescent="0.2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2.75" customHeight="1" x14ac:dyDescent="0.2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2.75" customHeight="1" x14ac:dyDescent="0.2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2.75" customHeight="1" x14ac:dyDescent="0.2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2.75" customHeight="1" x14ac:dyDescent="0.2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2.75" customHeight="1" x14ac:dyDescent="0.2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2.75" customHeight="1" x14ac:dyDescent="0.2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spans="1:26" ht="12.75" customHeight="1" x14ac:dyDescent="0.2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spans="1:26" ht="12.75" customHeight="1" x14ac:dyDescent="0.2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  <row r="1003" spans="1:26" ht="12.75" customHeight="1" x14ac:dyDescent="0.2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  <row r="1004" spans="1:26" ht="12.75" customHeight="1" x14ac:dyDescent="0.2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</row>
    <row r="1005" spans="1:26" ht="12.75" customHeight="1" x14ac:dyDescent="0.2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 spans="1:26" ht="12.75" customHeight="1" x14ac:dyDescent="0.2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</row>
    <row r="1007" spans="1:26" ht="12.75" customHeight="1" x14ac:dyDescent="0.2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 spans="1:26" ht="12.75" customHeight="1" x14ac:dyDescent="0.2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</row>
    <row r="1009" spans="1:26" ht="12.75" customHeight="1" x14ac:dyDescent="0.2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</row>
    <row r="1010" spans="1:26" ht="12.75" customHeight="1" x14ac:dyDescent="0.2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</row>
    <row r="1011" spans="1:26" ht="12.75" customHeight="1" x14ac:dyDescent="0.2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</row>
    <row r="1012" spans="1:26" ht="12.75" customHeight="1" x14ac:dyDescent="0.2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</row>
    <row r="1013" spans="1:26" ht="12.75" customHeight="1" x14ac:dyDescent="0.2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</row>
    <row r="1014" spans="1:26" ht="12.75" customHeight="1" x14ac:dyDescent="0.2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</row>
    <row r="1015" spans="1:26" ht="12.75" customHeight="1" x14ac:dyDescent="0.2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</row>
    <row r="1016" spans="1:26" ht="12.75" customHeight="1" x14ac:dyDescent="0.2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</row>
    <row r="1017" spans="1:26" ht="12.75" customHeight="1" x14ac:dyDescent="0.2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</row>
    <row r="1018" spans="1:26" ht="12.75" customHeight="1" x14ac:dyDescent="0.2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</row>
    <row r="1019" spans="1:26" ht="12.75" customHeight="1" x14ac:dyDescent="0.2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</row>
    <row r="1020" spans="1:26" ht="12.75" customHeight="1" x14ac:dyDescent="0.2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</row>
    <row r="1021" spans="1:26" ht="12.75" customHeight="1" x14ac:dyDescent="0.2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</row>
    <row r="1022" spans="1:26" ht="12.75" customHeight="1" x14ac:dyDescent="0.2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</row>
  </sheetData>
  <mergeCells count="11">
    <mergeCell ref="B6:C6"/>
    <mergeCell ref="D6:E6"/>
    <mergeCell ref="F6:I6"/>
    <mergeCell ref="B7:I7"/>
    <mergeCell ref="A2:I2"/>
    <mergeCell ref="B4:C4"/>
    <mergeCell ref="D4:E4"/>
    <mergeCell ref="F4:I4"/>
    <mergeCell ref="B5:C5"/>
    <mergeCell ref="D5:E5"/>
    <mergeCell ref="F5:I5"/>
  </mergeCells>
  <hyperlinks>
    <hyperlink ref="B12" location="CreateEvent!A1" display="CreateEvent" xr:uid="{00000000-0004-0000-0300-000000000000}"/>
    <hyperlink ref="B13" location="SearchEventAsync!A1" display="SearchEventAsync" xr:uid="{00000000-0004-0000-0300-000001000000}"/>
    <hyperlink ref="B14" location="CreateTaskAsync!A1" display="CreateTaskAsync" xr:uid="{00000000-0004-0000-0300-000002000000}"/>
    <hyperlink ref="B15" location="CreateSubTaskAsync!A1" display="CreateSubTaskAsync" xr:uid="{00000000-0004-0000-0300-000003000000}"/>
    <hyperlink ref="B16" location="GetAllCampus!A1" display="GetAllCampus" xr:uid="{00000000-0004-0000-0300-000004000000}"/>
    <hyperlink ref="B17" location="GetRequests!A1" display="GetRequests" xr:uid="{00000000-0004-0000-0300-000005000000}"/>
    <hyperlink ref="B18" location="SendRequest!A1" display="SendRequest" xr:uid="{00000000-0004-0000-0300-000006000000}"/>
    <hyperlink ref="B19" location="ApproveRequest!A1" display="ApproveRequest" xr:uid="{00000000-0004-0000-0300-000007000000}"/>
    <hyperlink ref="B20" location="RejectRequest!A1" display="RejectRequest" xr:uid="{00000000-0004-0000-0300-000008000000}"/>
    <hyperlink ref="B21" location="GetUsedCategoriesAsync!A1" display="GetUsedCategoriesAsync" xr:uid="{00000000-0004-0000-0300-000009000000}"/>
    <hyperlink ref="B22" location="UpdateTaskAsync!A1" display="UpdateTaskAsync" xr:uid="{00000000-0004-0000-0300-00000A000000}"/>
    <hyperlink ref="B23" location="DeleteTaskAsync!A1" display="DeleteTaskAsync" xr:uid="{00000000-0004-0000-0300-00000B000000}"/>
    <hyperlink ref="B24" location="GetSubTaskByIdAsync!A1" display="GetSubTaskByIdAsync" xr:uid="{00000000-0004-0000-0300-00000C000000}"/>
    <hyperlink ref="B25" location="UpdateSubTaskAsync!A1" display="UpdateSubTaskAsync" xr:uid="{00000000-0004-0000-0300-00000D000000}"/>
    <hyperlink ref="B27" location="GetSubTasksByTaskIdAsync!A1" display="GetSubTasksByTaskIdAsync" xr:uid="{00000000-0004-0000-0300-00000E000000}"/>
    <hyperlink ref="B28" location="AssignSubTask!A1" display="AssignSubTask" xr:uid="{00000000-0004-0000-0300-00000F000000}"/>
    <hyperlink ref="B29" location="CreateSaveDraft!A1" display="CreateSaveDraft" xr:uid="{00000000-0004-0000-0300-000010000000}"/>
    <hyperlink ref="B30" location="GetPercentEventsByCampus!A1" display="GetPercentEventsByCampus" xr:uid="{00000000-0004-0000-0300-000011000000}"/>
    <hyperlink ref="B31" location="SearchEventAsyncRepository!A1" display="SearchEventAsyncRepository" xr:uid="{00000000-0004-0000-0300-000012000000}"/>
    <hyperlink ref="B32" location="GetAllEventRepository!A1" display="GetAllEventRepository" xr:uid="{00000000-0004-0000-0300-000013000000}"/>
    <hyperlink ref="B33" location="SearchTaskOrderByStartDateAsync!A1" display="SearchTaskOrderByStartDateAsync" xr:uid="{00000000-0004-0000-0300-000014000000}"/>
    <hyperlink ref="B34" location="GetAllTasksRepository!A1" display="GetAllTasksRepository" xr:uid="{00000000-0004-0000-0300-000015000000}"/>
    <hyperlink ref="B35" location="SearchSubTaskByImplementerId!A1" display="SearchSubTaskByImplementerId" xr:uid="{00000000-0004-0000-0300-000016000000}"/>
  </hyperlinks>
  <pageMargins left="0.7" right="0.7" top="0.75" bottom="0.75" header="0" footer="0"/>
  <pageSetup orientation="landscape"/>
  <headerFooter>
    <oddFooter>&amp;L 02ae-BM/PM/HDCV/FSOFT v2/1&amp;CInternal use&amp;R&amp;P/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006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17" width="3.875" customWidth="1"/>
    <col min="18" max="18" width="2.75" customWidth="1"/>
    <col min="19" max="20" width="9" customWidth="1"/>
    <col min="21" max="23" width="8" customWidth="1"/>
  </cols>
  <sheetData>
    <row r="1" spans="1:23" ht="13.5" customHeight="1" x14ac:dyDescent="0.15">
      <c r="A1" s="236" t="s">
        <v>122</v>
      </c>
      <c r="B1" s="237"/>
      <c r="C1" s="238" t="s">
        <v>72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73</v>
      </c>
      <c r="M1" s="239"/>
      <c r="N1" s="239"/>
      <c r="O1" s="239"/>
      <c r="P1" s="239"/>
      <c r="Q1" s="245"/>
      <c r="R1" s="94"/>
      <c r="S1" s="95"/>
      <c r="T1" s="94"/>
      <c r="U1" s="94"/>
      <c r="V1" s="94"/>
      <c r="W1" s="94"/>
    </row>
    <row r="2" spans="1:23" ht="13.5" customHeight="1" x14ac:dyDescent="0.15">
      <c r="A2" s="260" t="s">
        <v>124</v>
      </c>
      <c r="B2" s="210"/>
      <c r="C2" s="246" t="s">
        <v>125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105</v>
      </c>
      <c r="M2" s="247"/>
      <c r="N2" s="250"/>
      <c r="O2" s="96"/>
      <c r="P2" s="96"/>
      <c r="Q2" s="96"/>
      <c r="R2" s="94"/>
      <c r="S2" s="94"/>
      <c r="T2" s="94"/>
      <c r="U2" s="94"/>
      <c r="V2" s="94"/>
      <c r="W2" s="94"/>
    </row>
    <row r="3" spans="1:23" ht="13.5" customHeight="1" x14ac:dyDescent="0.15">
      <c r="A3" s="260" t="s">
        <v>127</v>
      </c>
      <c r="B3" s="210"/>
      <c r="C3" s="251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31"/>
      <c r="R3" s="94"/>
      <c r="S3" s="94"/>
      <c r="T3" s="94"/>
      <c r="U3" s="94"/>
      <c r="V3" s="94"/>
      <c r="W3" s="94"/>
    </row>
    <row r="4" spans="1:23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31"/>
      <c r="R4" s="94"/>
      <c r="S4" s="95"/>
      <c r="T4" s="94"/>
      <c r="U4" s="94"/>
      <c r="V4" s="94"/>
      <c r="W4" s="94"/>
    </row>
    <row r="5" spans="1:23" ht="13.5" customHeight="1" x14ac:dyDescent="0.15">
      <c r="A5" s="262">
        <f>COUNTIF(F50:HN50,"P")</f>
        <v>12</v>
      </c>
      <c r="B5" s="234"/>
      <c r="C5" s="232">
        <f>COUNTIF(F50:HN50,"F")</f>
        <v>0</v>
      </c>
      <c r="D5" s="233"/>
      <c r="E5" s="234"/>
      <c r="F5" s="232">
        <f>SUM(O5,-A5,-C5)</f>
        <v>0</v>
      </c>
      <c r="G5" s="233"/>
      <c r="H5" s="233"/>
      <c r="I5" s="233"/>
      <c r="J5" s="233"/>
      <c r="K5" s="234"/>
      <c r="L5" s="97">
        <f>COUNTIF(E49:HN49,"N")</f>
        <v>1</v>
      </c>
      <c r="M5" s="97">
        <f>COUNTIF(E49:HN49,"A")</f>
        <v>3</v>
      </c>
      <c r="N5" s="97">
        <f>COUNTIF(E49:HN49,"B")</f>
        <v>8</v>
      </c>
      <c r="O5" s="232">
        <f>COUNTA(E7:HQ7)</f>
        <v>12</v>
      </c>
      <c r="P5" s="233"/>
      <c r="Q5" s="235"/>
      <c r="R5" s="98"/>
      <c r="S5" s="94"/>
      <c r="T5" s="94"/>
      <c r="U5" s="94"/>
      <c r="V5" s="94"/>
      <c r="W5" s="94"/>
    </row>
    <row r="6" spans="1:23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</row>
    <row r="7" spans="1:23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5" t="s">
        <v>132</v>
      </c>
      <c r="J7" s="105" t="s">
        <v>133</v>
      </c>
      <c r="K7" s="105" t="s">
        <v>134</v>
      </c>
      <c r="L7" s="105" t="s">
        <v>135</v>
      </c>
      <c r="M7" s="105" t="s">
        <v>136</v>
      </c>
      <c r="N7" s="105" t="s">
        <v>137</v>
      </c>
      <c r="O7" s="105" t="s">
        <v>138</v>
      </c>
      <c r="P7" s="105" t="s">
        <v>139</v>
      </c>
      <c r="Q7" s="105" t="s">
        <v>140</v>
      </c>
      <c r="R7" s="106"/>
      <c r="S7" s="95"/>
      <c r="T7" s="94"/>
      <c r="U7" s="94"/>
      <c r="V7" s="94"/>
      <c r="W7" s="94"/>
    </row>
    <row r="8" spans="1:23" ht="13.5" customHeight="1" x14ac:dyDescent="0.3">
      <c r="A8" s="107" t="s">
        <v>141</v>
      </c>
      <c r="B8" s="108" t="s">
        <v>142</v>
      </c>
      <c r="C8" s="109"/>
      <c r="D8" s="110"/>
      <c r="E8" s="111"/>
      <c r="F8" s="112"/>
      <c r="G8" s="112"/>
      <c r="H8" s="112"/>
      <c r="I8" s="112"/>
      <c r="J8" s="112"/>
      <c r="K8" s="112"/>
      <c r="L8" s="112"/>
      <c r="M8" s="112"/>
      <c r="N8" s="112"/>
      <c r="O8" s="112"/>
      <c r="P8" s="112"/>
      <c r="Q8" s="112"/>
      <c r="R8" s="94"/>
      <c r="S8" s="94"/>
      <c r="T8" s="94"/>
      <c r="U8" s="94"/>
      <c r="V8" s="94"/>
      <c r="W8" s="94"/>
    </row>
    <row r="9" spans="1:23" ht="13.5" customHeight="1" x14ac:dyDescent="0.3">
      <c r="A9" s="113"/>
      <c r="B9" s="108"/>
      <c r="C9" s="109"/>
      <c r="D9" s="110" t="s">
        <v>143</v>
      </c>
      <c r="E9" s="114"/>
      <c r="F9" s="112" t="s">
        <v>144</v>
      </c>
      <c r="G9" s="112"/>
      <c r="H9" s="112"/>
      <c r="I9" s="112"/>
      <c r="J9" s="112"/>
      <c r="K9" s="112"/>
      <c r="L9" s="112"/>
      <c r="M9" s="112"/>
      <c r="N9" s="112"/>
      <c r="O9" s="112"/>
      <c r="P9" s="112"/>
      <c r="Q9" s="112"/>
      <c r="R9" s="94"/>
      <c r="S9" s="95"/>
      <c r="T9" s="94"/>
      <c r="U9" s="94"/>
      <c r="V9" s="94"/>
      <c r="W9" s="94"/>
    </row>
    <row r="10" spans="1:23" ht="13.5" customHeight="1" x14ac:dyDescent="0.3">
      <c r="A10" s="113"/>
      <c r="B10" s="108"/>
      <c r="C10" s="109"/>
      <c r="D10" s="110"/>
      <c r="E10" s="114"/>
      <c r="F10" s="112"/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94"/>
      <c r="S10" s="94"/>
      <c r="T10" s="94"/>
      <c r="U10" s="94"/>
      <c r="V10" s="94"/>
      <c r="W10" s="94"/>
    </row>
    <row r="11" spans="1:23" ht="13.5" customHeight="1" x14ac:dyDescent="0.3">
      <c r="A11" s="113"/>
      <c r="B11" s="108" t="s">
        <v>145</v>
      </c>
      <c r="C11" s="109"/>
      <c r="D11" s="110"/>
      <c r="E11" s="115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94"/>
      <c r="S11" s="94"/>
      <c r="T11" s="94"/>
      <c r="U11" s="94"/>
      <c r="V11" s="94"/>
      <c r="W11" s="94"/>
    </row>
    <row r="12" spans="1:23" ht="13.5" customHeight="1" x14ac:dyDescent="0.3">
      <c r="A12" s="113"/>
      <c r="B12" s="108"/>
      <c r="C12" s="109"/>
      <c r="D12" s="110" t="s">
        <v>146</v>
      </c>
      <c r="E12" s="116"/>
      <c r="F12" s="112"/>
      <c r="G12" s="112" t="s">
        <v>144</v>
      </c>
      <c r="H12" s="117"/>
      <c r="I12" s="112"/>
      <c r="J12" s="112"/>
      <c r="K12" s="112"/>
      <c r="L12" s="112"/>
      <c r="M12" s="112"/>
      <c r="N12" s="112"/>
      <c r="O12" s="112"/>
      <c r="P12" s="112"/>
      <c r="Q12" s="112"/>
      <c r="R12" s="94"/>
      <c r="S12" s="94"/>
      <c r="T12" s="94"/>
      <c r="U12" s="94"/>
      <c r="V12" s="94"/>
      <c r="W12" s="94"/>
    </row>
    <row r="13" spans="1:23" ht="13.5" customHeight="1" x14ac:dyDescent="0.3">
      <c r="A13" s="113"/>
      <c r="B13" s="108"/>
      <c r="C13" s="109"/>
      <c r="D13" s="110" t="s">
        <v>61</v>
      </c>
      <c r="E13" s="116"/>
      <c r="F13" s="112"/>
      <c r="G13" s="117"/>
      <c r="H13" s="117"/>
      <c r="I13" s="112"/>
      <c r="J13" s="112"/>
      <c r="K13" s="112"/>
      <c r="L13" s="112"/>
      <c r="M13" s="112"/>
      <c r="N13" s="112"/>
      <c r="O13" s="112"/>
      <c r="P13" s="112" t="s">
        <v>144</v>
      </c>
      <c r="Q13" s="112"/>
      <c r="R13" s="94"/>
      <c r="S13" s="94"/>
      <c r="T13" s="94"/>
      <c r="U13" s="94"/>
      <c r="V13" s="94"/>
      <c r="W13" s="94"/>
    </row>
    <row r="14" spans="1:23" ht="13.5" customHeight="1" x14ac:dyDescent="0.3">
      <c r="A14" s="113"/>
      <c r="B14" s="108"/>
      <c r="C14" s="109"/>
      <c r="D14" s="110" t="s">
        <v>147</v>
      </c>
      <c r="E14" s="116"/>
      <c r="F14" s="112"/>
      <c r="G14" s="117"/>
      <c r="H14" s="117"/>
      <c r="I14" s="112"/>
      <c r="J14" s="112"/>
      <c r="K14" s="112"/>
      <c r="L14" s="112"/>
      <c r="M14" s="112"/>
      <c r="N14" s="112"/>
      <c r="O14" s="112"/>
      <c r="P14" s="112"/>
      <c r="Q14" s="112" t="s">
        <v>144</v>
      </c>
      <c r="R14" s="94"/>
      <c r="S14" s="94"/>
      <c r="T14" s="94"/>
      <c r="U14" s="94"/>
      <c r="V14" s="94"/>
      <c r="W14" s="94"/>
    </row>
    <row r="15" spans="1:23" ht="13.5" customHeight="1" x14ac:dyDescent="0.3">
      <c r="A15" s="113"/>
      <c r="B15" s="108"/>
      <c r="C15" s="109"/>
      <c r="D15" s="110" t="s">
        <v>148</v>
      </c>
      <c r="E15" s="116"/>
      <c r="F15" s="112"/>
      <c r="G15" s="117"/>
      <c r="H15" s="112" t="s">
        <v>144</v>
      </c>
      <c r="I15" s="112" t="s">
        <v>144</v>
      </c>
      <c r="J15" s="112" t="s">
        <v>144</v>
      </c>
      <c r="K15" s="112" t="s">
        <v>144</v>
      </c>
      <c r="L15" s="112" t="s">
        <v>144</v>
      </c>
      <c r="M15" s="112" t="s">
        <v>144</v>
      </c>
      <c r="N15" s="112" t="s">
        <v>144</v>
      </c>
      <c r="O15" s="112" t="s">
        <v>144</v>
      </c>
      <c r="P15" s="112"/>
      <c r="Q15" s="112"/>
      <c r="R15" s="118"/>
      <c r="S15" s="94"/>
      <c r="T15" s="94"/>
      <c r="U15" s="94"/>
      <c r="V15" s="94"/>
      <c r="W15" s="94"/>
    </row>
    <row r="16" spans="1:23" ht="13.5" customHeight="1" x14ac:dyDescent="0.3">
      <c r="A16" s="113"/>
      <c r="B16" s="108" t="s">
        <v>149</v>
      </c>
      <c r="C16" s="109"/>
      <c r="D16" s="110"/>
      <c r="E16" s="116"/>
      <c r="F16" s="112"/>
      <c r="G16" s="117"/>
      <c r="H16" s="117"/>
      <c r="I16" s="112"/>
      <c r="J16" s="112"/>
      <c r="K16" s="112"/>
      <c r="L16" s="112"/>
      <c r="M16" s="112"/>
      <c r="N16" s="112"/>
      <c r="O16" s="112"/>
      <c r="P16" s="112"/>
      <c r="Q16" s="112"/>
      <c r="R16" s="118"/>
      <c r="S16" s="94"/>
      <c r="T16" s="94"/>
      <c r="U16" s="94"/>
      <c r="V16" s="94"/>
      <c r="W16" s="94"/>
    </row>
    <row r="17" spans="1:23" ht="13.5" customHeight="1" x14ac:dyDescent="0.3">
      <c r="A17" s="113"/>
      <c r="B17" s="108"/>
      <c r="C17" s="109"/>
      <c r="D17" s="119">
        <v>45826</v>
      </c>
      <c r="E17" s="116"/>
      <c r="F17" s="112"/>
      <c r="G17" s="117"/>
      <c r="H17" s="117"/>
      <c r="I17" s="112" t="s">
        <v>144</v>
      </c>
      <c r="J17" s="112"/>
      <c r="K17" s="112"/>
      <c r="L17" s="112"/>
      <c r="M17" s="112"/>
      <c r="N17" s="112"/>
      <c r="O17" s="112"/>
      <c r="P17" s="112"/>
      <c r="Q17" s="112"/>
      <c r="R17" s="118"/>
      <c r="S17" s="94"/>
      <c r="T17" s="94"/>
      <c r="U17" s="94"/>
      <c r="V17" s="94"/>
      <c r="W17" s="94"/>
    </row>
    <row r="18" spans="1:23" ht="13.5" customHeight="1" x14ac:dyDescent="0.3">
      <c r="A18" s="113"/>
      <c r="B18" s="108"/>
      <c r="C18" s="109"/>
      <c r="D18" s="263">
        <v>45827</v>
      </c>
      <c r="E18" s="264"/>
      <c r="F18" s="112"/>
      <c r="G18" s="117"/>
      <c r="H18" s="112" t="s">
        <v>144</v>
      </c>
      <c r="I18" s="112"/>
      <c r="J18" s="112"/>
      <c r="K18" s="112"/>
      <c r="L18" s="112"/>
      <c r="M18" s="112"/>
      <c r="N18" s="112"/>
      <c r="O18" s="112"/>
      <c r="P18" s="112"/>
      <c r="Q18" s="112"/>
      <c r="R18" s="94"/>
      <c r="S18" s="94"/>
      <c r="T18" s="94"/>
      <c r="U18" s="94"/>
      <c r="V18" s="94"/>
      <c r="W18" s="94"/>
    </row>
    <row r="19" spans="1:23" ht="13.5" customHeight="1" x14ac:dyDescent="0.3">
      <c r="A19" s="113"/>
      <c r="B19" s="108"/>
      <c r="C19" s="109"/>
      <c r="D19" s="119">
        <v>45839</v>
      </c>
      <c r="E19" s="116"/>
      <c r="F19" s="112"/>
      <c r="G19" s="112" t="s">
        <v>144</v>
      </c>
      <c r="H19" s="117"/>
      <c r="I19" s="112"/>
      <c r="J19" s="112" t="s">
        <v>144</v>
      </c>
      <c r="K19" s="112" t="s">
        <v>144</v>
      </c>
      <c r="L19" s="112" t="s">
        <v>144</v>
      </c>
      <c r="M19" s="112" t="s">
        <v>144</v>
      </c>
      <c r="N19" s="112" t="s">
        <v>144</v>
      </c>
      <c r="O19" s="112" t="s">
        <v>144</v>
      </c>
      <c r="P19" s="112" t="s">
        <v>144</v>
      </c>
      <c r="Q19" s="112" t="s">
        <v>144</v>
      </c>
      <c r="R19" s="94"/>
      <c r="S19" s="94"/>
      <c r="T19" s="94"/>
      <c r="U19" s="94"/>
      <c r="V19" s="94"/>
      <c r="W19" s="94"/>
    </row>
    <row r="20" spans="1:23" ht="13.5" customHeight="1" x14ac:dyDescent="0.3">
      <c r="A20" s="113"/>
      <c r="B20" s="108" t="s">
        <v>150</v>
      </c>
      <c r="C20" s="109"/>
      <c r="D20" s="110"/>
      <c r="E20" s="116"/>
      <c r="F20" s="112"/>
      <c r="G20" s="117"/>
      <c r="H20" s="117"/>
      <c r="I20" s="112"/>
      <c r="J20" s="112"/>
      <c r="K20" s="112"/>
      <c r="L20" s="112"/>
      <c r="M20" s="112"/>
      <c r="N20" s="112"/>
      <c r="O20" s="112"/>
      <c r="P20" s="112"/>
      <c r="Q20" s="112"/>
      <c r="R20" s="94"/>
      <c r="S20" s="94"/>
      <c r="T20" s="94"/>
      <c r="U20" s="94"/>
      <c r="V20" s="94"/>
      <c r="W20" s="94"/>
    </row>
    <row r="21" spans="1:23" ht="13.5" customHeight="1" x14ac:dyDescent="0.3">
      <c r="A21" s="113"/>
      <c r="B21" s="108"/>
      <c r="C21" s="109"/>
      <c r="D21" s="119">
        <v>45838</v>
      </c>
      <c r="E21" s="116"/>
      <c r="F21" s="112"/>
      <c r="G21" s="117"/>
      <c r="H21" s="117"/>
      <c r="I21" s="112"/>
      <c r="J21" s="112" t="s">
        <v>144</v>
      </c>
      <c r="K21" s="112"/>
      <c r="L21" s="112"/>
      <c r="M21" s="112"/>
      <c r="N21" s="112"/>
      <c r="O21" s="112"/>
      <c r="P21" s="112"/>
      <c r="Q21" s="112"/>
      <c r="R21" s="94"/>
      <c r="S21" s="94"/>
      <c r="T21" s="94"/>
      <c r="U21" s="94"/>
      <c r="V21" s="94"/>
      <c r="W21" s="94"/>
    </row>
    <row r="22" spans="1:23" ht="13.5" customHeight="1" x14ac:dyDescent="0.3">
      <c r="A22" s="113"/>
      <c r="B22" s="108"/>
      <c r="C22" s="109"/>
      <c r="D22" s="119">
        <v>45840</v>
      </c>
      <c r="E22" s="116"/>
      <c r="F22" s="112"/>
      <c r="G22" s="112" t="s">
        <v>144</v>
      </c>
      <c r="H22" s="112" t="s">
        <v>144</v>
      </c>
      <c r="I22" s="112" t="s">
        <v>144</v>
      </c>
      <c r="J22" s="112"/>
      <c r="K22" s="112" t="s">
        <v>144</v>
      </c>
      <c r="L22" s="112" t="s">
        <v>144</v>
      </c>
      <c r="M22" s="112" t="s">
        <v>144</v>
      </c>
      <c r="N22" s="112" t="s">
        <v>144</v>
      </c>
      <c r="O22" s="112" t="s">
        <v>144</v>
      </c>
      <c r="P22" s="112" t="s">
        <v>144</v>
      </c>
      <c r="Q22" s="112" t="s">
        <v>144</v>
      </c>
      <c r="R22" s="94"/>
      <c r="S22" s="94"/>
      <c r="T22" s="94"/>
      <c r="U22" s="94"/>
      <c r="V22" s="94"/>
      <c r="W22" s="94"/>
    </row>
    <row r="23" spans="1:23" ht="13.5" customHeight="1" x14ac:dyDescent="0.3">
      <c r="A23" s="113"/>
      <c r="B23" s="108" t="s">
        <v>151</v>
      </c>
      <c r="C23" s="109"/>
      <c r="D23" s="110"/>
      <c r="E23" s="116"/>
      <c r="F23" s="112"/>
      <c r="G23" s="117"/>
      <c r="H23" s="117"/>
      <c r="I23" s="112"/>
      <c r="J23" s="112"/>
      <c r="K23" s="112"/>
      <c r="L23" s="112"/>
      <c r="M23" s="112"/>
      <c r="N23" s="112"/>
      <c r="O23" s="112"/>
      <c r="P23" s="112"/>
      <c r="Q23" s="112"/>
      <c r="R23" s="94"/>
      <c r="S23" s="94"/>
      <c r="T23" s="94"/>
      <c r="U23" s="94"/>
      <c r="V23" s="94"/>
      <c r="W23" s="94"/>
    </row>
    <row r="24" spans="1:23" ht="13.5" customHeight="1" x14ac:dyDescent="0.3">
      <c r="A24" s="113"/>
      <c r="B24" s="108"/>
      <c r="C24" s="109"/>
      <c r="D24" s="110">
        <v>-1</v>
      </c>
      <c r="E24" s="116"/>
      <c r="F24" s="112"/>
      <c r="G24" s="117"/>
      <c r="H24" s="117"/>
      <c r="I24" s="112"/>
      <c r="J24" s="112"/>
      <c r="K24" s="112"/>
      <c r="L24" s="112"/>
      <c r="M24" s="112" t="s">
        <v>144</v>
      </c>
      <c r="N24" s="112"/>
      <c r="O24" s="112"/>
      <c r="P24" s="112"/>
      <c r="Q24" s="112"/>
      <c r="R24" s="94"/>
      <c r="S24" s="94"/>
      <c r="T24" s="94"/>
      <c r="U24" s="94"/>
      <c r="V24" s="94"/>
      <c r="W24" s="94"/>
    </row>
    <row r="25" spans="1:23" ht="13.5" customHeight="1" x14ac:dyDescent="0.3">
      <c r="A25" s="113"/>
      <c r="B25" s="108"/>
      <c r="C25" s="109"/>
      <c r="D25" s="110">
        <v>0</v>
      </c>
      <c r="E25" s="116"/>
      <c r="F25" s="112"/>
      <c r="G25" s="117"/>
      <c r="H25" s="117"/>
      <c r="I25" s="112"/>
      <c r="J25" s="112"/>
      <c r="K25" s="112"/>
      <c r="L25" s="112"/>
      <c r="M25" s="112"/>
      <c r="N25" s="112" t="s">
        <v>144</v>
      </c>
      <c r="O25" s="112"/>
      <c r="P25" s="112"/>
      <c r="Q25" s="112"/>
      <c r="R25" s="94"/>
      <c r="S25" s="94"/>
      <c r="T25" s="94"/>
      <c r="U25" s="94"/>
      <c r="V25" s="94"/>
      <c r="W25" s="94"/>
    </row>
    <row r="26" spans="1:23" ht="13.5" customHeight="1" x14ac:dyDescent="0.3">
      <c r="A26" s="113"/>
      <c r="B26" s="108"/>
      <c r="C26" s="109"/>
      <c r="D26" s="110">
        <v>10</v>
      </c>
      <c r="E26" s="116"/>
      <c r="F26" s="112"/>
      <c r="G26" s="112" t="s">
        <v>144</v>
      </c>
      <c r="H26" s="112" t="s">
        <v>144</v>
      </c>
      <c r="I26" s="112" t="s">
        <v>144</v>
      </c>
      <c r="J26" s="112" t="s">
        <v>144</v>
      </c>
      <c r="K26" s="112" t="s">
        <v>144</v>
      </c>
      <c r="L26" s="112" t="s">
        <v>144</v>
      </c>
      <c r="M26" s="112"/>
      <c r="N26" s="112"/>
      <c r="O26" s="112"/>
      <c r="P26" s="112" t="s">
        <v>144</v>
      </c>
      <c r="Q26" s="112" t="s">
        <v>144</v>
      </c>
      <c r="R26" s="94"/>
      <c r="S26" s="94"/>
      <c r="T26" s="94"/>
      <c r="U26" s="94"/>
      <c r="V26" s="94"/>
      <c r="W26" s="94"/>
    </row>
    <row r="27" spans="1:23" ht="13.5" customHeight="1" x14ac:dyDescent="0.3">
      <c r="A27" s="113"/>
      <c r="B27" s="108"/>
      <c r="C27" s="109"/>
      <c r="D27" s="110" t="s">
        <v>152</v>
      </c>
      <c r="E27" s="116"/>
      <c r="F27" s="112"/>
      <c r="G27" s="117"/>
      <c r="H27" s="117"/>
      <c r="I27" s="112"/>
      <c r="J27" s="112"/>
      <c r="K27" s="112"/>
      <c r="L27" s="112"/>
      <c r="M27" s="112"/>
      <c r="N27" s="112"/>
      <c r="O27" s="112" t="s">
        <v>144</v>
      </c>
      <c r="P27" s="112"/>
      <c r="Q27" s="112"/>
      <c r="R27" s="94"/>
      <c r="S27" s="94"/>
      <c r="T27" s="94"/>
      <c r="U27" s="94"/>
      <c r="V27" s="94"/>
      <c r="W27" s="94"/>
    </row>
    <row r="28" spans="1:23" ht="13.5" customHeight="1" x14ac:dyDescent="0.3">
      <c r="A28" s="113"/>
      <c r="B28" s="108" t="s">
        <v>153</v>
      </c>
      <c r="C28" s="109"/>
      <c r="D28" s="110"/>
      <c r="E28" s="116"/>
      <c r="F28" s="112"/>
      <c r="G28" s="117"/>
      <c r="H28" s="117"/>
      <c r="I28" s="112"/>
      <c r="J28" s="112"/>
      <c r="K28" s="112"/>
      <c r="L28" s="112"/>
      <c r="M28" s="112"/>
      <c r="N28" s="112"/>
      <c r="O28" s="112"/>
      <c r="P28" s="112"/>
      <c r="Q28" s="112"/>
      <c r="R28" s="94"/>
      <c r="S28" s="94"/>
      <c r="T28" s="94"/>
      <c r="U28" s="94"/>
      <c r="V28" s="94"/>
      <c r="W28" s="94"/>
    </row>
    <row r="29" spans="1:23" ht="13.5" customHeight="1" x14ac:dyDescent="0.3">
      <c r="A29" s="113"/>
      <c r="B29" s="108"/>
      <c r="C29" s="109"/>
      <c r="D29" s="110" t="s">
        <v>154</v>
      </c>
      <c r="E29" s="116"/>
      <c r="F29" s="112"/>
      <c r="G29" s="117"/>
      <c r="H29" s="117"/>
      <c r="I29" s="112"/>
      <c r="J29" s="112"/>
      <c r="K29" s="112" t="s">
        <v>144</v>
      </c>
      <c r="L29" s="112"/>
      <c r="M29" s="112"/>
      <c r="N29" s="112"/>
      <c r="O29" s="112"/>
      <c r="P29" s="112"/>
      <c r="Q29" s="112"/>
      <c r="R29" s="94"/>
      <c r="S29" s="94"/>
      <c r="T29" s="94"/>
      <c r="U29" s="94"/>
      <c r="V29" s="94"/>
      <c r="W29" s="94"/>
    </row>
    <row r="30" spans="1:23" ht="13.5" customHeight="1" x14ac:dyDescent="0.3">
      <c r="A30" s="113"/>
      <c r="B30" s="108"/>
      <c r="C30" s="109"/>
      <c r="D30" s="110">
        <v>1</v>
      </c>
      <c r="E30" s="116"/>
      <c r="F30" s="112"/>
      <c r="G30" s="117" t="s">
        <v>144</v>
      </c>
      <c r="H30" s="117" t="s">
        <v>144</v>
      </c>
      <c r="I30" s="112" t="s">
        <v>144</v>
      </c>
      <c r="J30" s="112" t="s">
        <v>144</v>
      </c>
      <c r="K30" s="112"/>
      <c r="L30" s="112" t="s">
        <v>144</v>
      </c>
      <c r="M30" s="112" t="s">
        <v>144</v>
      </c>
      <c r="N30" s="112" t="s">
        <v>144</v>
      </c>
      <c r="O30" s="112" t="s">
        <v>144</v>
      </c>
      <c r="P30" s="112" t="s">
        <v>144</v>
      </c>
      <c r="Q30" s="112" t="s">
        <v>144</v>
      </c>
      <c r="R30" s="94"/>
      <c r="S30" s="94"/>
      <c r="T30" s="94"/>
      <c r="U30" s="94"/>
      <c r="V30" s="94"/>
      <c r="W30" s="94"/>
    </row>
    <row r="31" spans="1:23" ht="13.5" customHeight="1" x14ac:dyDescent="0.3">
      <c r="A31" s="113"/>
      <c r="B31" s="120"/>
      <c r="C31" s="121"/>
      <c r="D31" s="122"/>
      <c r="E31" s="123"/>
      <c r="F31" s="124"/>
      <c r="G31" s="125"/>
      <c r="H31" s="125"/>
      <c r="I31" s="124"/>
      <c r="J31" s="124"/>
      <c r="K31" s="124"/>
      <c r="L31" s="124"/>
      <c r="M31" s="124"/>
      <c r="N31" s="124"/>
      <c r="O31" s="124"/>
      <c r="P31" s="124"/>
      <c r="Q31" s="124"/>
      <c r="R31" s="94"/>
      <c r="S31" s="94"/>
      <c r="T31" s="94"/>
      <c r="U31" s="94"/>
      <c r="V31" s="94"/>
      <c r="W31" s="94"/>
    </row>
    <row r="32" spans="1:23" ht="13.5" customHeight="1" x14ac:dyDescent="0.3">
      <c r="A32" s="126" t="s">
        <v>155</v>
      </c>
      <c r="B32" s="127" t="s">
        <v>156</v>
      </c>
      <c r="C32" s="128"/>
      <c r="D32" s="129"/>
      <c r="E32" s="130"/>
      <c r="F32" s="131"/>
      <c r="G32" s="132"/>
      <c r="H32" s="132"/>
      <c r="I32" s="131"/>
      <c r="J32" s="131"/>
      <c r="K32" s="131"/>
      <c r="L32" s="131"/>
      <c r="M32" s="131"/>
      <c r="N32" s="131"/>
      <c r="O32" s="131"/>
      <c r="P32" s="131"/>
      <c r="Q32" s="131"/>
      <c r="R32" s="94"/>
      <c r="S32" s="94"/>
      <c r="T32" s="94"/>
      <c r="U32" s="94"/>
      <c r="V32" s="94"/>
      <c r="W32" s="94"/>
    </row>
    <row r="33" spans="1:23" ht="13.5" customHeight="1" x14ac:dyDescent="0.3">
      <c r="A33" s="133"/>
      <c r="B33" s="134"/>
      <c r="C33" s="135" t="s">
        <v>157</v>
      </c>
      <c r="D33" s="136"/>
      <c r="E33" s="137"/>
      <c r="F33" s="112"/>
      <c r="G33" s="117"/>
      <c r="H33" s="117"/>
      <c r="I33" s="112"/>
      <c r="J33" s="112"/>
      <c r="K33" s="112"/>
      <c r="L33" s="112"/>
      <c r="M33" s="112"/>
      <c r="N33" s="112"/>
      <c r="O33" s="112"/>
      <c r="P33" s="112"/>
      <c r="Q33" s="112"/>
      <c r="R33" s="94"/>
      <c r="S33" s="94"/>
      <c r="T33" s="94"/>
      <c r="U33" s="94"/>
      <c r="V33" s="94"/>
      <c r="W33" s="94"/>
    </row>
    <row r="34" spans="1:23" ht="13.5" customHeight="1" x14ac:dyDescent="0.3">
      <c r="A34" s="133"/>
      <c r="B34" s="134"/>
      <c r="C34" s="135"/>
      <c r="D34" s="136">
        <v>201</v>
      </c>
      <c r="E34" s="137"/>
      <c r="F34" s="112"/>
      <c r="G34" s="117"/>
      <c r="H34" s="117" t="s">
        <v>144</v>
      </c>
      <c r="I34" s="112"/>
      <c r="J34" s="112"/>
      <c r="K34" s="112"/>
      <c r="L34" s="112" t="s">
        <v>144</v>
      </c>
      <c r="M34" s="112"/>
      <c r="N34" s="112" t="s">
        <v>144</v>
      </c>
      <c r="O34" s="112" t="s">
        <v>144</v>
      </c>
      <c r="P34" s="112" t="s">
        <v>144</v>
      </c>
      <c r="Q34" s="112" t="s">
        <v>144</v>
      </c>
      <c r="R34" s="94"/>
      <c r="S34" s="94"/>
      <c r="T34" s="94"/>
      <c r="U34" s="94"/>
      <c r="V34" s="94"/>
      <c r="W34" s="94"/>
    </row>
    <row r="35" spans="1:23" ht="13.5" customHeight="1" x14ac:dyDescent="0.3">
      <c r="A35" s="133"/>
      <c r="B35" s="134"/>
      <c r="C35" s="135"/>
      <c r="D35" s="136">
        <v>400</v>
      </c>
      <c r="E35" s="137"/>
      <c r="F35" s="112" t="s">
        <v>144</v>
      </c>
      <c r="G35" s="112" t="s">
        <v>144</v>
      </c>
      <c r="H35" s="112"/>
      <c r="I35" s="112" t="s">
        <v>144</v>
      </c>
      <c r="J35" s="112" t="s">
        <v>144</v>
      </c>
      <c r="K35" s="112" t="s">
        <v>144</v>
      </c>
      <c r="L35" s="112"/>
      <c r="M35" s="112" t="s">
        <v>144</v>
      </c>
      <c r="N35" s="112"/>
      <c r="O35" s="112"/>
      <c r="P35" s="112"/>
      <c r="Q35" s="112"/>
      <c r="R35" s="94"/>
      <c r="S35" s="94"/>
      <c r="T35" s="94"/>
      <c r="U35" s="94"/>
      <c r="V35" s="94"/>
      <c r="W35" s="94"/>
    </row>
    <row r="36" spans="1:23" ht="13.5" customHeight="1" x14ac:dyDescent="0.3">
      <c r="A36" s="133"/>
      <c r="B36" s="134"/>
      <c r="C36" s="135" t="s">
        <v>158</v>
      </c>
      <c r="D36" s="136"/>
      <c r="E36" s="137"/>
      <c r="F36" s="112"/>
      <c r="G36" s="117"/>
      <c r="H36" s="117"/>
      <c r="I36" s="112"/>
      <c r="J36" s="112"/>
      <c r="K36" s="112"/>
      <c r="L36" s="112"/>
      <c r="M36" s="112"/>
      <c r="N36" s="112"/>
      <c r="O36" s="112"/>
      <c r="P36" s="112"/>
      <c r="Q36" s="112"/>
      <c r="R36" s="94"/>
      <c r="S36" s="94"/>
      <c r="T36" s="94"/>
      <c r="U36" s="94"/>
      <c r="V36" s="94"/>
      <c r="W36" s="94"/>
    </row>
    <row r="37" spans="1:23" ht="13.5" customHeight="1" x14ac:dyDescent="0.3">
      <c r="A37" s="133"/>
      <c r="B37" s="134"/>
      <c r="C37" s="135"/>
      <c r="D37" s="136" t="s">
        <v>159</v>
      </c>
      <c r="E37" s="137"/>
      <c r="F37" s="112" t="s">
        <v>144</v>
      </c>
      <c r="G37" s="112"/>
      <c r="H37" s="117"/>
      <c r="I37" s="112"/>
      <c r="J37" s="112"/>
      <c r="K37" s="112"/>
      <c r="L37" s="112"/>
      <c r="M37" s="112"/>
      <c r="N37" s="112"/>
      <c r="O37" s="112"/>
      <c r="P37" s="112"/>
      <c r="Q37" s="112"/>
      <c r="R37" s="94"/>
      <c r="S37" s="94"/>
      <c r="T37" s="94"/>
      <c r="U37" s="94"/>
      <c r="V37" s="94"/>
      <c r="W37" s="94"/>
    </row>
    <row r="38" spans="1:23" ht="13.5" customHeight="1" x14ac:dyDescent="0.3">
      <c r="A38" s="133"/>
      <c r="B38" s="138"/>
      <c r="C38" s="139"/>
      <c r="D38" s="136" t="s">
        <v>160</v>
      </c>
      <c r="E38" s="140"/>
      <c r="F38" s="112"/>
      <c r="G38" s="117" t="s">
        <v>144</v>
      </c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94"/>
      <c r="S38" s="94"/>
      <c r="T38" s="94"/>
      <c r="U38" s="94"/>
      <c r="V38" s="94"/>
      <c r="W38" s="94"/>
    </row>
    <row r="39" spans="1:23" ht="13.5" customHeight="1" x14ac:dyDescent="0.3">
      <c r="A39" s="133"/>
      <c r="B39" s="138"/>
      <c r="C39" s="139"/>
      <c r="D39" s="136" t="s">
        <v>161</v>
      </c>
      <c r="E39" s="140"/>
      <c r="F39" s="112"/>
      <c r="G39" s="112"/>
      <c r="H39" s="112"/>
      <c r="I39" s="112" t="s">
        <v>144</v>
      </c>
      <c r="J39" s="112"/>
      <c r="K39" s="112"/>
      <c r="L39" s="112"/>
      <c r="M39" s="112"/>
      <c r="N39" s="112"/>
      <c r="O39" s="112"/>
      <c r="P39" s="112"/>
      <c r="Q39" s="112"/>
      <c r="R39" s="94"/>
      <c r="S39" s="94"/>
      <c r="T39" s="94"/>
      <c r="U39" s="94"/>
      <c r="V39" s="94"/>
      <c r="W39" s="94"/>
    </row>
    <row r="40" spans="1:23" ht="13.5" customHeight="1" x14ac:dyDescent="0.3">
      <c r="A40" s="133"/>
      <c r="B40" s="138"/>
      <c r="C40" s="139"/>
      <c r="D40" s="136" t="s">
        <v>162</v>
      </c>
      <c r="E40" s="140"/>
      <c r="F40" s="112"/>
      <c r="G40" s="112"/>
      <c r="H40" s="112"/>
      <c r="I40" s="112"/>
      <c r="J40" s="112" t="s">
        <v>144</v>
      </c>
      <c r="K40" s="112"/>
      <c r="L40" s="112"/>
      <c r="M40" s="112"/>
      <c r="N40" s="112"/>
      <c r="O40" s="112"/>
      <c r="P40" s="112"/>
      <c r="Q40" s="112"/>
      <c r="R40" s="94"/>
      <c r="S40" s="94"/>
      <c r="T40" s="94"/>
      <c r="U40" s="94"/>
      <c r="V40" s="94"/>
      <c r="W40" s="94"/>
    </row>
    <row r="41" spans="1:23" ht="13.5" customHeight="1" x14ac:dyDescent="0.3">
      <c r="A41" s="133"/>
      <c r="B41" s="138"/>
      <c r="C41" s="139"/>
      <c r="D41" s="136" t="s">
        <v>163</v>
      </c>
      <c r="E41" s="140"/>
      <c r="F41" s="112"/>
      <c r="G41" s="112"/>
      <c r="H41" s="112"/>
      <c r="I41" s="112"/>
      <c r="J41" s="112"/>
      <c r="K41" s="112" t="s">
        <v>144</v>
      </c>
      <c r="L41" s="112"/>
      <c r="M41" s="112"/>
      <c r="N41" s="112"/>
      <c r="O41" s="112"/>
      <c r="P41" s="112"/>
      <c r="Q41" s="112"/>
      <c r="R41" s="94"/>
      <c r="S41" s="94"/>
      <c r="T41" s="94"/>
      <c r="U41" s="94"/>
      <c r="V41" s="94"/>
      <c r="W41" s="94"/>
    </row>
    <row r="42" spans="1:23" ht="13.5" customHeight="1" x14ac:dyDescent="0.3">
      <c r="A42" s="133"/>
      <c r="B42" s="138"/>
      <c r="C42" s="139"/>
      <c r="D42" s="136" t="s">
        <v>164</v>
      </c>
      <c r="E42" s="140"/>
      <c r="F42" s="112"/>
      <c r="G42" s="112"/>
      <c r="H42" s="112"/>
      <c r="I42" s="112"/>
      <c r="J42" s="112"/>
      <c r="K42" s="112"/>
      <c r="L42" s="112"/>
      <c r="M42" s="112" t="s">
        <v>144</v>
      </c>
      <c r="N42" s="112"/>
      <c r="O42" s="112"/>
      <c r="P42" s="112"/>
      <c r="Q42" s="112"/>
      <c r="R42" s="94"/>
      <c r="S42" s="94"/>
      <c r="T42" s="94"/>
      <c r="U42" s="94"/>
      <c r="V42" s="94"/>
      <c r="W42" s="94"/>
    </row>
    <row r="43" spans="1:23" ht="13.5" customHeight="1" x14ac:dyDescent="0.3">
      <c r="A43" s="133"/>
      <c r="B43" s="138"/>
      <c r="C43" s="139"/>
      <c r="D43" s="136" t="s">
        <v>165</v>
      </c>
      <c r="E43" s="140"/>
      <c r="F43" s="112"/>
      <c r="G43" s="112"/>
      <c r="H43" s="112" t="s">
        <v>144</v>
      </c>
      <c r="I43" s="112"/>
      <c r="J43" s="112"/>
      <c r="K43" s="112"/>
      <c r="L43" s="112" t="s">
        <v>144</v>
      </c>
      <c r="M43" s="112"/>
      <c r="N43" s="112" t="s">
        <v>144</v>
      </c>
      <c r="O43" s="112" t="s">
        <v>144</v>
      </c>
      <c r="P43" s="112" t="s">
        <v>144</v>
      </c>
      <c r="Q43" s="112" t="s">
        <v>144</v>
      </c>
      <c r="R43" s="94"/>
      <c r="S43" s="94"/>
      <c r="T43" s="94"/>
      <c r="U43" s="94"/>
      <c r="V43" s="94"/>
      <c r="W43" s="94"/>
    </row>
    <row r="44" spans="1:23" ht="13.5" customHeight="1" x14ac:dyDescent="0.3">
      <c r="A44" s="133"/>
      <c r="B44" s="138" t="s">
        <v>166</v>
      </c>
      <c r="C44" s="139"/>
      <c r="D44" s="136"/>
      <c r="E44" s="140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94"/>
      <c r="S44" s="94"/>
      <c r="T44" s="94"/>
      <c r="U44" s="94"/>
      <c r="V44" s="94"/>
      <c r="W44" s="94"/>
    </row>
    <row r="45" spans="1:23" ht="13.5" customHeight="1" x14ac:dyDescent="0.3">
      <c r="A45" s="133"/>
      <c r="B45" s="138"/>
      <c r="C45" s="139"/>
      <c r="D45" s="136"/>
      <c r="E45" s="140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94"/>
      <c r="S45" s="94"/>
      <c r="T45" s="94"/>
      <c r="U45" s="94"/>
      <c r="V45" s="94"/>
      <c r="W45" s="94"/>
    </row>
    <row r="46" spans="1:23" ht="13.5" customHeight="1" x14ac:dyDescent="0.3">
      <c r="A46" s="133"/>
      <c r="B46" s="138"/>
      <c r="C46" s="139"/>
      <c r="D46" s="136"/>
      <c r="E46" s="140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94"/>
      <c r="S46" s="94"/>
      <c r="T46" s="94"/>
      <c r="U46" s="94"/>
      <c r="V46" s="94"/>
      <c r="W46" s="94"/>
    </row>
    <row r="47" spans="1:23" ht="13.5" customHeight="1" x14ac:dyDescent="0.3">
      <c r="A47" s="133"/>
      <c r="B47" s="138"/>
      <c r="C47" s="139"/>
      <c r="D47" s="136"/>
      <c r="E47" s="140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94"/>
      <c r="S47" s="94"/>
      <c r="T47" s="94"/>
      <c r="U47" s="94"/>
      <c r="V47" s="94"/>
      <c r="W47" s="94"/>
    </row>
    <row r="48" spans="1:23" ht="13.5" customHeight="1" x14ac:dyDescent="0.3">
      <c r="A48" s="133"/>
      <c r="B48" s="141"/>
      <c r="C48" s="142"/>
      <c r="D48" s="143"/>
      <c r="E48" s="144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  <c r="R48" s="94"/>
      <c r="S48" s="94"/>
      <c r="T48" s="94"/>
      <c r="U48" s="94"/>
      <c r="V48" s="94"/>
      <c r="W48" s="94"/>
    </row>
    <row r="49" spans="1:23" ht="13.5" customHeight="1" x14ac:dyDescent="0.2">
      <c r="A49" s="126" t="s">
        <v>167</v>
      </c>
      <c r="B49" s="252" t="s">
        <v>168</v>
      </c>
      <c r="C49" s="253"/>
      <c r="D49" s="254"/>
      <c r="E49" s="146"/>
      <c r="F49" s="147" t="s">
        <v>61</v>
      </c>
      <c r="G49" s="147" t="s">
        <v>113</v>
      </c>
      <c r="H49" s="147" t="s">
        <v>113</v>
      </c>
      <c r="I49" s="147" t="s">
        <v>113</v>
      </c>
      <c r="J49" s="147" t="s">
        <v>61</v>
      </c>
      <c r="K49" s="147" t="s">
        <v>61</v>
      </c>
      <c r="L49" s="147" t="s">
        <v>112</v>
      </c>
      <c r="M49" s="147" t="s">
        <v>113</v>
      </c>
      <c r="N49" s="147" t="s">
        <v>113</v>
      </c>
      <c r="O49" s="147" t="s">
        <v>113</v>
      </c>
      <c r="P49" s="147" t="s">
        <v>113</v>
      </c>
      <c r="Q49" s="147" t="s">
        <v>113</v>
      </c>
      <c r="R49" s="94"/>
      <c r="S49" s="94"/>
      <c r="T49" s="94"/>
      <c r="U49" s="94"/>
      <c r="V49" s="94"/>
      <c r="W49" s="94"/>
    </row>
    <row r="50" spans="1:23" ht="13.5" customHeight="1" x14ac:dyDescent="0.2">
      <c r="A50" s="148"/>
      <c r="B50" s="255" t="s">
        <v>169</v>
      </c>
      <c r="C50" s="209"/>
      <c r="D50" s="210"/>
      <c r="E50" s="149"/>
      <c r="F50" s="150" t="s">
        <v>170</v>
      </c>
      <c r="G50" s="150" t="s">
        <v>170</v>
      </c>
      <c r="H50" s="150" t="s">
        <v>170</v>
      </c>
      <c r="I50" s="150" t="s">
        <v>170</v>
      </c>
      <c r="J50" s="150" t="s">
        <v>170</v>
      </c>
      <c r="K50" s="150" t="s">
        <v>170</v>
      </c>
      <c r="L50" s="150" t="s">
        <v>170</v>
      </c>
      <c r="M50" s="150" t="s">
        <v>170</v>
      </c>
      <c r="N50" s="150" t="s">
        <v>170</v>
      </c>
      <c r="O50" s="150" t="s">
        <v>170</v>
      </c>
      <c r="P50" s="150" t="s">
        <v>170</v>
      </c>
      <c r="Q50" s="150" t="s">
        <v>170</v>
      </c>
      <c r="R50" s="94"/>
      <c r="S50" s="94"/>
      <c r="T50" s="94"/>
      <c r="U50" s="94"/>
      <c r="V50" s="94"/>
      <c r="W50" s="94"/>
    </row>
    <row r="51" spans="1:23" ht="13.5" customHeight="1" x14ac:dyDescent="0.15">
      <c r="A51" s="148"/>
      <c r="B51" s="256" t="s">
        <v>171</v>
      </c>
      <c r="C51" s="209"/>
      <c r="D51" s="210"/>
      <c r="E51" s="151"/>
      <c r="F51" s="152">
        <v>45762</v>
      </c>
      <c r="G51" s="152">
        <v>45762</v>
      </c>
      <c r="H51" s="152">
        <v>45762</v>
      </c>
      <c r="I51" s="152">
        <v>45762</v>
      </c>
      <c r="J51" s="152">
        <v>45762</v>
      </c>
      <c r="K51" s="152">
        <v>45762</v>
      </c>
      <c r="L51" s="152">
        <v>45762</v>
      </c>
      <c r="M51" s="152">
        <v>45762</v>
      </c>
      <c r="N51" s="152">
        <v>45762</v>
      </c>
      <c r="O51" s="152">
        <v>45762</v>
      </c>
      <c r="P51" s="152">
        <v>45762</v>
      </c>
      <c r="Q51" s="152">
        <v>45762</v>
      </c>
      <c r="R51" s="94"/>
      <c r="S51" s="94"/>
      <c r="T51" s="94"/>
      <c r="U51" s="94"/>
      <c r="V51" s="94"/>
      <c r="W51" s="94"/>
    </row>
    <row r="52" spans="1:23" ht="9.75" customHeight="1" x14ac:dyDescent="0.15">
      <c r="A52" s="153"/>
      <c r="B52" s="257" t="s">
        <v>172</v>
      </c>
      <c r="C52" s="258"/>
      <c r="D52" s="259"/>
      <c r="E52" s="154"/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155"/>
      <c r="R52" s="94"/>
      <c r="S52" s="94"/>
      <c r="T52" s="94"/>
      <c r="U52" s="94"/>
      <c r="V52" s="94"/>
      <c r="W52" s="94"/>
    </row>
    <row r="53" spans="1:23" ht="9.75" customHeight="1" x14ac:dyDescent="0.15">
      <c r="A53" s="99"/>
      <c r="B53" s="94"/>
      <c r="C53" s="100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</row>
    <row r="54" spans="1:23" ht="13.5" customHeight="1" x14ac:dyDescent="0.15">
      <c r="A54" s="94"/>
      <c r="B54" s="99"/>
      <c r="C54" s="94"/>
      <c r="D54" s="100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</row>
    <row r="55" spans="1:23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</row>
    <row r="56" spans="1:23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</row>
    <row r="57" spans="1:23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</row>
    <row r="58" spans="1:23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</row>
    <row r="59" spans="1:23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</row>
    <row r="60" spans="1:23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</row>
    <row r="61" spans="1:23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</row>
    <row r="62" spans="1:23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</row>
    <row r="63" spans="1:23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</row>
    <row r="64" spans="1:23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</row>
    <row r="65" spans="1:23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</row>
    <row r="66" spans="1:23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</row>
    <row r="67" spans="1:23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</row>
    <row r="68" spans="1:23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</row>
    <row r="69" spans="1:23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</row>
    <row r="70" spans="1:23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</row>
    <row r="71" spans="1:23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</row>
    <row r="72" spans="1:23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</row>
    <row r="73" spans="1:23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</row>
    <row r="74" spans="1:23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</row>
    <row r="75" spans="1:23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</row>
    <row r="76" spans="1:23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</row>
    <row r="77" spans="1:23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</row>
    <row r="78" spans="1:23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</row>
    <row r="79" spans="1:23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</row>
    <row r="80" spans="1:23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</row>
    <row r="81" spans="1:23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</row>
    <row r="82" spans="1:23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</row>
    <row r="83" spans="1:23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</row>
    <row r="84" spans="1:23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</row>
    <row r="85" spans="1:23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</row>
    <row r="86" spans="1:23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</row>
    <row r="87" spans="1:23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</row>
    <row r="88" spans="1:23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</row>
    <row r="89" spans="1:23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</row>
    <row r="90" spans="1:23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</row>
    <row r="91" spans="1:23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</row>
    <row r="92" spans="1:23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</row>
    <row r="93" spans="1:23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</row>
    <row r="94" spans="1:23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</row>
    <row r="95" spans="1:23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</row>
    <row r="96" spans="1:23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</row>
    <row r="97" spans="1:23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</row>
    <row r="98" spans="1:23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</row>
    <row r="99" spans="1:23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</row>
    <row r="100" spans="1:23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</row>
    <row r="101" spans="1:23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</row>
    <row r="102" spans="1:23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</row>
    <row r="103" spans="1:23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</row>
    <row r="104" spans="1:23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</row>
    <row r="105" spans="1:23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</row>
    <row r="106" spans="1:23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</row>
    <row r="107" spans="1:23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</row>
    <row r="108" spans="1:23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</row>
    <row r="109" spans="1:23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</row>
    <row r="110" spans="1:23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</row>
    <row r="111" spans="1:23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</row>
    <row r="112" spans="1:23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</row>
    <row r="113" spans="1:23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</row>
    <row r="114" spans="1:23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</row>
    <row r="115" spans="1:23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</row>
    <row r="116" spans="1:23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</row>
    <row r="117" spans="1:23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</row>
    <row r="118" spans="1:23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</row>
    <row r="119" spans="1:23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</row>
    <row r="120" spans="1:23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</row>
    <row r="121" spans="1:23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</row>
    <row r="122" spans="1:23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</row>
    <row r="123" spans="1:23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</row>
    <row r="124" spans="1:23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</row>
    <row r="125" spans="1:23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</row>
    <row r="126" spans="1:23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</row>
    <row r="127" spans="1:23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</row>
    <row r="128" spans="1:23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</row>
    <row r="129" spans="1:23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</row>
    <row r="130" spans="1:23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</row>
    <row r="131" spans="1:23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</row>
    <row r="132" spans="1:23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</row>
    <row r="133" spans="1:23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</row>
    <row r="134" spans="1:23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</row>
    <row r="135" spans="1:23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</row>
    <row r="136" spans="1:23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</row>
    <row r="137" spans="1:23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</row>
    <row r="138" spans="1:23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</row>
    <row r="139" spans="1:23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</row>
    <row r="140" spans="1:23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</row>
    <row r="141" spans="1:23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</row>
    <row r="142" spans="1:23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</row>
    <row r="143" spans="1:23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</row>
    <row r="144" spans="1:23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</row>
    <row r="145" spans="1:23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</row>
    <row r="146" spans="1:23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</row>
    <row r="147" spans="1:23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</row>
    <row r="148" spans="1:23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</row>
    <row r="149" spans="1:23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</row>
    <row r="150" spans="1:23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</row>
    <row r="151" spans="1:23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</row>
    <row r="152" spans="1:23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</row>
    <row r="153" spans="1:23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</row>
    <row r="154" spans="1:23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</row>
    <row r="155" spans="1:23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</row>
    <row r="156" spans="1:23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</row>
    <row r="157" spans="1:23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</row>
    <row r="158" spans="1:23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</row>
    <row r="159" spans="1:23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</row>
    <row r="160" spans="1:23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</row>
    <row r="161" spans="1:23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</row>
    <row r="162" spans="1:23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</row>
    <row r="163" spans="1:23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</row>
    <row r="164" spans="1:23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</row>
    <row r="165" spans="1:23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</row>
    <row r="166" spans="1:23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</row>
    <row r="167" spans="1:23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</row>
    <row r="168" spans="1:23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</row>
    <row r="169" spans="1:23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</row>
    <row r="170" spans="1:23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</row>
    <row r="171" spans="1:23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</row>
    <row r="172" spans="1:23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</row>
    <row r="173" spans="1:23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</row>
    <row r="174" spans="1:23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</row>
    <row r="175" spans="1:23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</row>
    <row r="176" spans="1:23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</row>
    <row r="177" spans="1:23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</row>
    <row r="178" spans="1:23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</row>
    <row r="179" spans="1:23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</row>
    <row r="180" spans="1:23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</row>
    <row r="181" spans="1:23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</row>
    <row r="182" spans="1:23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</row>
    <row r="183" spans="1:23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</row>
    <row r="184" spans="1:23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</row>
    <row r="185" spans="1:23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</row>
    <row r="186" spans="1:23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</row>
    <row r="187" spans="1:23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</row>
    <row r="188" spans="1:23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</row>
    <row r="189" spans="1:23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</row>
    <row r="190" spans="1:23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</row>
    <row r="191" spans="1:23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</row>
    <row r="192" spans="1:23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</row>
    <row r="193" spans="1:23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</row>
    <row r="194" spans="1:23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</row>
    <row r="195" spans="1:23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</row>
    <row r="196" spans="1:23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</row>
    <row r="197" spans="1:23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</row>
    <row r="198" spans="1:23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</row>
    <row r="199" spans="1:23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</row>
    <row r="200" spans="1:23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</row>
    <row r="201" spans="1:23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</row>
    <row r="202" spans="1:23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</row>
    <row r="203" spans="1:23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</row>
    <row r="204" spans="1:23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</row>
    <row r="205" spans="1:23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</row>
    <row r="206" spans="1:23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</row>
    <row r="207" spans="1:23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</row>
    <row r="208" spans="1:23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</row>
    <row r="209" spans="1:23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</row>
    <row r="210" spans="1:23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</row>
    <row r="211" spans="1:23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</row>
    <row r="212" spans="1:23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</row>
    <row r="213" spans="1:23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</row>
    <row r="214" spans="1:23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</row>
    <row r="215" spans="1:23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</row>
    <row r="216" spans="1:23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</row>
    <row r="217" spans="1:23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</row>
    <row r="218" spans="1:23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</row>
    <row r="219" spans="1:23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</row>
    <row r="220" spans="1:23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</row>
    <row r="221" spans="1:23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</row>
    <row r="222" spans="1:23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</row>
    <row r="223" spans="1:23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</row>
    <row r="224" spans="1:23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</row>
    <row r="225" spans="1:23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</row>
    <row r="226" spans="1:23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</row>
    <row r="227" spans="1:23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</row>
    <row r="228" spans="1:23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</row>
    <row r="229" spans="1:23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</row>
    <row r="230" spans="1:23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</row>
    <row r="231" spans="1:23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</row>
    <row r="232" spans="1:23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</row>
    <row r="233" spans="1:23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</row>
    <row r="234" spans="1:23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</row>
    <row r="235" spans="1:23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</row>
    <row r="236" spans="1:23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</row>
    <row r="237" spans="1:23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</row>
    <row r="238" spans="1:23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</row>
    <row r="239" spans="1:23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</row>
    <row r="240" spans="1:23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</row>
    <row r="241" spans="1:23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</row>
    <row r="242" spans="1:23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</row>
    <row r="243" spans="1:23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</row>
    <row r="244" spans="1:23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</row>
    <row r="245" spans="1:23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</row>
    <row r="246" spans="1:23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</row>
    <row r="247" spans="1:23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</row>
    <row r="248" spans="1:23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</row>
    <row r="249" spans="1:23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</row>
    <row r="250" spans="1:23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</row>
    <row r="251" spans="1:23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</row>
    <row r="252" spans="1:23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</row>
    <row r="253" spans="1:23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</row>
    <row r="254" spans="1:23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</row>
    <row r="255" spans="1:23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</row>
    <row r="256" spans="1:23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</row>
    <row r="257" spans="1:23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</row>
    <row r="258" spans="1:23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</row>
    <row r="259" spans="1:23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</row>
    <row r="260" spans="1:23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</row>
    <row r="261" spans="1:23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</row>
    <row r="262" spans="1:23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</row>
    <row r="263" spans="1:23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</row>
    <row r="264" spans="1:23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</row>
    <row r="265" spans="1:23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</row>
    <row r="266" spans="1:23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</row>
    <row r="267" spans="1:23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</row>
    <row r="268" spans="1:23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</row>
    <row r="269" spans="1:23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</row>
    <row r="270" spans="1:23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</row>
    <row r="271" spans="1:23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</row>
    <row r="272" spans="1:23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</row>
    <row r="273" spans="1:23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</row>
    <row r="274" spans="1:23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</row>
    <row r="275" spans="1:23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</row>
    <row r="276" spans="1:23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</row>
    <row r="277" spans="1:23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</row>
    <row r="278" spans="1:23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</row>
    <row r="279" spans="1:23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</row>
    <row r="280" spans="1:23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</row>
    <row r="281" spans="1:23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</row>
    <row r="282" spans="1:23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</row>
    <row r="283" spans="1:23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</row>
    <row r="284" spans="1:23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</row>
    <row r="285" spans="1:23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</row>
    <row r="286" spans="1:23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</row>
    <row r="287" spans="1:23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</row>
    <row r="288" spans="1:23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</row>
    <row r="289" spans="1:23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</row>
    <row r="290" spans="1:23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</row>
    <row r="291" spans="1:23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</row>
    <row r="292" spans="1:23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</row>
    <row r="293" spans="1:23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</row>
    <row r="294" spans="1:23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</row>
    <row r="295" spans="1:23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</row>
    <row r="296" spans="1:23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</row>
    <row r="297" spans="1:23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</row>
    <row r="298" spans="1:23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</row>
    <row r="299" spans="1:23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</row>
    <row r="300" spans="1:23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</row>
    <row r="301" spans="1:23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</row>
    <row r="302" spans="1:23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</row>
    <row r="303" spans="1:23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</row>
    <row r="304" spans="1:23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</row>
    <row r="305" spans="1:23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</row>
    <row r="306" spans="1:23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</row>
    <row r="307" spans="1:23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</row>
    <row r="308" spans="1:23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</row>
    <row r="309" spans="1:23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</row>
    <row r="310" spans="1:23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</row>
    <row r="311" spans="1:23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</row>
    <row r="312" spans="1:23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</row>
    <row r="313" spans="1:23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</row>
    <row r="314" spans="1:23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</row>
    <row r="315" spans="1:23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</row>
    <row r="316" spans="1:23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</row>
    <row r="317" spans="1:23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</row>
    <row r="318" spans="1:23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</row>
    <row r="319" spans="1:23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</row>
    <row r="320" spans="1:23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</row>
    <row r="321" spans="1:23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</row>
    <row r="322" spans="1:23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</row>
    <row r="323" spans="1:23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</row>
    <row r="324" spans="1:23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</row>
    <row r="325" spans="1:23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</row>
    <row r="326" spans="1:23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</row>
    <row r="327" spans="1:23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</row>
    <row r="328" spans="1:23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</row>
    <row r="329" spans="1:23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</row>
    <row r="330" spans="1:23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</row>
    <row r="331" spans="1:23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</row>
    <row r="332" spans="1:23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</row>
    <row r="333" spans="1:23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</row>
    <row r="334" spans="1:23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</row>
    <row r="335" spans="1:23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</row>
    <row r="336" spans="1:23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</row>
    <row r="337" spans="1:23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</row>
    <row r="338" spans="1:23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</row>
    <row r="339" spans="1:23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</row>
    <row r="340" spans="1:23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</row>
    <row r="341" spans="1:23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</row>
    <row r="342" spans="1:23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</row>
    <row r="343" spans="1:23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</row>
    <row r="344" spans="1:23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</row>
    <row r="345" spans="1:23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</row>
    <row r="346" spans="1:23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</row>
    <row r="347" spans="1:23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</row>
    <row r="348" spans="1:23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</row>
    <row r="349" spans="1:23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</row>
    <row r="350" spans="1:23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</row>
    <row r="351" spans="1:23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</row>
    <row r="352" spans="1:23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</row>
    <row r="353" spans="1:23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</row>
    <row r="354" spans="1:23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</row>
    <row r="355" spans="1:23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</row>
    <row r="356" spans="1:23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</row>
    <row r="357" spans="1:23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</row>
    <row r="358" spans="1:23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</row>
    <row r="359" spans="1:23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</row>
    <row r="360" spans="1:23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</row>
    <row r="361" spans="1:23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</row>
    <row r="362" spans="1:23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</row>
    <row r="363" spans="1:23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</row>
    <row r="364" spans="1:23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</row>
    <row r="365" spans="1:23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</row>
    <row r="366" spans="1:23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</row>
    <row r="367" spans="1:23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</row>
    <row r="368" spans="1:23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</row>
    <row r="369" spans="1:23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</row>
    <row r="370" spans="1:23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</row>
    <row r="371" spans="1:23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</row>
    <row r="372" spans="1:23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</row>
    <row r="373" spans="1:23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</row>
    <row r="374" spans="1:23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</row>
    <row r="375" spans="1:23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</row>
    <row r="376" spans="1:23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</row>
    <row r="377" spans="1:23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</row>
    <row r="378" spans="1:23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</row>
    <row r="379" spans="1:23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</row>
    <row r="380" spans="1:23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</row>
    <row r="381" spans="1:23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</row>
    <row r="382" spans="1:23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</row>
    <row r="383" spans="1:23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</row>
    <row r="384" spans="1:23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</row>
    <row r="385" spans="1:23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</row>
    <row r="386" spans="1:23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</row>
    <row r="387" spans="1:23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</row>
    <row r="388" spans="1:23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</row>
    <row r="389" spans="1:23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</row>
    <row r="390" spans="1:23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</row>
    <row r="391" spans="1:23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</row>
    <row r="392" spans="1:23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</row>
    <row r="393" spans="1:23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</row>
    <row r="394" spans="1:23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</row>
    <row r="395" spans="1:23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</row>
    <row r="396" spans="1:23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</row>
    <row r="397" spans="1:23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</row>
    <row r="398" spans="1:23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</row>
    <row r="399" spans="1:23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</row>
    <row r="400" spans="1:23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</row>
    <row r="401" spans="1:23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</row>
    <row r="402" spans="1:23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</row>
    <row r="403" spans="1:23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</row>
    <row r="404" spans="1:23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</row>
    <row r="405" spans="1:23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</row>
    <row r="406" spans="1:23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</row>
    <row r="407" spans="1:23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</row>
    <row r="408" spans="1:23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</row>
    <row r="409" spans="1:23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</row>
    <row r="410" spans="1:23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</row>
    <row r="411" spans="1:23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</row>
    <row r="412" spans="1:23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</row>
    <row r="413" spans="1:23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</row>
    <row r="414" spans="1:23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</row>
    <row r="415" spans="1:23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</row>
    <row r="416" spans="1:23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</row>
    <row r="417" spans="1:23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</row>
    <row r="418" spans="1:23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</row>
    <row r="419" spans="1:23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</row>
    <row r="420" spans="1:23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</row>
    <row r="421" spans="1:23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</row>
    <row r="422" spans="1:23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</row>
    <row r="423" spans="1:23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</row>
    <row r="424" spans="1:23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</row>
    <row r="425" spans="1:23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</row>
    <row r="426" spans="1:23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</row>
    <row r="427" spans="1:23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</row>
    <row r="428" spans="1:23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</row>
    <row r="429" spans="1:23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</row>
    <row r="430" spans="1:23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</row>
    <row r="431" spans="1:23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</row>
    <row r="432" spans="1:23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</row>
    <row r="433" spans="1:23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</row>
    <row r="434" spans="1:23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</row>
    <row r="435" spans="1:23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</row>
    <row r="436" spans="1:23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</row>
    <row r="437" spans="1:23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</row>
    <row r="438" spans="1:23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</row>
    <row r="439" spans="1:23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</row>
    <row r="440" spans="1:23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</row>
    <row r="441" spans="1:23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</row>
    <row r="442" spans="1:23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</row>
    <row r="443" spans="1:23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</row>
    <row r="444" spans="1:23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</row>
    <row r="445" spans="1:23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</row>
    <row r="446" spans="1:23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</row>
    <row r="447" spans="1:23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</row>
    <row r="448" spans="1:23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</row>
    <row r="449" spans="1:23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</row>
    <row r="450" spans="1:23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</row>
    <row r="451" spans="1:23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</row>
    <row r="452" spans="1:23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</row>
    <row r="453" spans="1:23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</row>
    <row r="454" spans="1:23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</row>
    <row r="455" spans="1:23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</row>
    <row r="456" spans="1:23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</row>
    <row r="457" spans="1:23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</row>
    <row r="458" spans="1:23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</row>
    <row r="459" spans="1:23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</row>
    <row r="460" spans="1:23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</row>
    <row r="461" spans="1:23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</row>
    <row r="462" spans="1:23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</row>
    <row r="463" spans="1:23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</row>
    <row r="464" spans="1:23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</row>
    <row r="465" spans="1:23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</row>
    <row r="466" spans="1:23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</row>
    <row r="467" spans="1:23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</row>
    <row r="468" spans="1:23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</row>
    <row r="469" spans="1:23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</row>
    <row r="470" spans="1:23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</row>
    <row r="471" spans="1:23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</row>
    <row r="472" spans="1:23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</row>
    <row r="473" spans="1:23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</row>
    <row r="474" spans="1:23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</row>
    <row r="475" spans="1:23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</row>
    <row r="476" spans="1:23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</row>
    <row r="477" spans="1:23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</row>
    <row r="478" spans="1:23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</row>
    <row r="479" spans="1:23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</row>
    <row r="480" spans="1:23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</row>
    <row r="481" spans="1:23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</row>
    <row r="482" spans="1:23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</row>
    <row r="483" spans="1:23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</row>
    <row r="484" spans="1:23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</row>
    <row r="485" spans="1:23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</row>
    <row r="486" spans="1:23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</row>
    <row r="487" spans="1:23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</row>
    <row r="488" spans="1:23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</row>
    <row r="489" spans="1:23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</row>
    <row r="490" spans="1:23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</row>
    <row r="491" spans="1:23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</row>
    <row r="492" spans="1:23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</row>
    <row r="493" spans="1:23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</row>
    <row r="494" spans="1:23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</row>
    <row r="495" spans="1:23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</row>
    <row r="496" spans="1:23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</row>
    <row r="497" spans="1:23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</row>
    <row r="498" spans="1:23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</row>
    <row r="499" spans="1:23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</row>
    <row r="500" spans="1:23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</row>
    <row r="501" spans="1:23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</row>
    <row r="502" spans="1:23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</row>
    <row r="503" spans="1:23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</row>
    <row r="504" spans="1:23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</row>
    <row r="505" spans="1:23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</row>
    <row r="506" spans="1:23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</row>
    <row r="507" spans="1:23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</row>
    <row r="508" spans="1:23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</row>
    <row r="509" spans="1:23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</row>
    <row r="510" spans="1:23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</row>
    <row r="511" spans="1:23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</row>
    <row r="512" spans="1:23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</row>
    <row r="513" spans="1:23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</row>
    <row r="514" spans="1:23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</row>
    <row r="515" spans="1:23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</row>
    <row r="516" spans="1:23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</row>
    <row r="517" spans="1:23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</row>
    <row r="518" spans="1:23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</row>
    <row r="519" spans="1:23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</row>
    <row r="520" spans="1:23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</row>
    <row r="521" spans="1:23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</row>
    <row r="522" spans="1:23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</row>
    <row r="523" spans="1:23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</row>
    <row r="524" spans="1:23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</row>
    <row r="525" spans="1:23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</row>
    <row r="526" spans="1:23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</row>
    <row r="527" spans="1:23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</row>
    <row r="528" spans="1:23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</row>
    <row r="529" spans="1:23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</row>
    <row r="530" spans="1:23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</row>
    <row r="531" spans="1:23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</row>
    <row r="532" spans="1:23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</row>
    <row r="533" spans="1:23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</row>
    <row r="534" spans="1:23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</row>
    <row r="535" spans="1:23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</row>
    <row r="536" spans="1:23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</row>
    <row r="537" spans="1:23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</row>
    <row r="538" spans="1:23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</row>
    <row r="539" spans="1:23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</row>
    <row r="540" spans="1:23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</row>
    <row r="541" spans="1:23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</row>
    <row r="542" spans="1:23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</row>
    <row r="543" spans="1:23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</row>
    <row r="544" spans="1:23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</row>
    <row r="545" spans="1:23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</row>
    <row r="546" spans="1:23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</row>
    <row r="547" spans="1:23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</row>
    <row r="548" spans="1:23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</row>
    <row r="549" spans="1:23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</row>
    <row r="550" spans="1:23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</row>
    <row r="551" spans="1:23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</row>
    <row r="552" spans="1:23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</row>
    <row r="553" spans="1:23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</row>
    <row r="554" spans="1:23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</row>
    <row r="555" spans="1:23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</row>
    <row r="556" spans="1:23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</row>
    <row r="557" spans="1:23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</row>
    <row r="558" spans="1:23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</row>
    <row r="559" spans="1:23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</row>
    <row r="560" spans="1:23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</row>
    <row r="561" spans="1:23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</row>
    <row r="562" spans="1:23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</row>
    <row r="563" spans="1:23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</row>
    <row r="564" spans="1:23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</row>
    <row r="565" spans="1:23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</row>
    <row r="566" spans="1:23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</row>
    <row r="567" spans="1:23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</row>
    <row r="568" spans="1:23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</row>
    <row r="569" spans="1:23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</row>
    <row r="570" spans="1:23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</row>
    <row r="571" spans="1:23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</row>
    <row r="572" spans="1:23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</row>
    <row r="573" spans="1:23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</row>
    <row r="574" spans="1:23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</row>
    <row r="575" spans="1:23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</row>
    <row r="576" spans="1:23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</row>
    <row r="577" spans="1:23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</row>
    <row r="578" spans="1:23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</row>
    <row r="579" spans="1:23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</row>
    <row r="580" spans="1:23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</row>
    <row r="581" spans="1:23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</row>
    <row r="582" spans="1:23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</row>
    <row r="583" spans="1:23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</row>
    <row r="584" spans="1:23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</row>
    <row r="585" spans="1:23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</row>
    <row r="586" spans="1:23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</row>
    <row r="587" spans="1:23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</row>
    <row r="588" spans="1:23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</row>
    <row r="589" spans="1:23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</row>
    <row r="590" spans="1:23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</row>
    <row r="591" spans="1:23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</row>
    <row r="592" spans="1:23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</row>
    <row r="593" spans="1:23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</row>
    <row r="594" spans="1:23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</row>
    <row r="595" spans="1:23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</row>
    <row r="596" spans="1:23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</row>
    <row r="597" spans="1:23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</row>
    <row r="598" spans="1:23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</row>
    <row r="599" spans="1:23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</row>
    <row r="600" spans="1:23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</row>
    <row r="601" spans="1:23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</row>
    <row r="602" spans="1:23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</row>
    <row r="603" spans="1:23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</row>
    <row r="604" spans="1:23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</row>
    <row r="605" spans="1:23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</row>
    <row r="606" spans="1:23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</row>
    <row r="607" spans="1:23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</row>
    <row r="608" spans="1:23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</row>
    <row r="609" spans="1:23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</row>
    <row r="610" spans="1:23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</row>
    <row r="611" spans="1:23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</row>
    <row r="612" spans="1:23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</row>
    <row r="613" spans="1:23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</row>
    <row r="614" spans="1:23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</row>
    <row r="615" spans="1:23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</row>
    <row r="616" spans="1:23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</row>
    <row r="617" spans="1:23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</row>
    <row r="618" spans="1:23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</row>
    <row r="619" spans="1:23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</row>
    <row r="620" spans="1:23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</row>
    <row r="621" spans="1:23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</row>
    <row r="622" spans="1:23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</row>
    <row r="623" spans="1:23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</row>
    <row r="624" spans="1:23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</row>
    <row r="625" spans="1:23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</row>
    <row r="626" spans="1:23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</row>
    <row r="627" spans="1:23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</row>
    <row r="628" spans="1:23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</row>
    <row r="629" spans="1:23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</row>
    <row r="630" spans="1:23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</row>
    <row r="631" spans="1:23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</row>
    <row r="632" spans="1:23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</row>
    <row r="633" spans="1:23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</row>
    <row r="634" spans="1:23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</row>
    <row r="635" spans="1:23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</row>
    <row r="636" spans="1:23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</row>
    <row r="637" spans="1:23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</row>
    <row r="638" spans="1:23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</row>
    <row r="639" spans="1:23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</row>
    <row r="640" spans="1:23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</row>
    <row r="641" spans="1:23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</row>
    <row r="642" spans="1:23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</row>
    <row r="643" spans="1:23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</row>
    <row r="644" spans="1:23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</row>
    <row r="645" spans="1:23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</row>
    <row r="646" spans="1:23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</row>
    <row r="647" spans="1:23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</row>
    <row r="648" spans="1:23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</row>
    <row r="649" spans="1:23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</row>
    <row r="650" spans="1:23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</row>
    <row r="651" spans="1:23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</row>
    <row r="652" spans="1:23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</row>
    <row r="653" spans="1:23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</row>
    <row r="654" spans="1:23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</row>
    <row r="655" spans="1:23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</row>
    <row r="656" spans="1:23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</row>
    <row r="657" spans="1:23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</row>
    <row r="658" spans="1:23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</row>
    <row r="659" spans="1:23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</row>
    <row r="660" spans="1:23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</row>
    <row r="661" spans="1:23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</row>
    <row r="662" spans="1:23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</row>
    <row r="663" spans="1:23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</row>
    <row r="664" spans="1:23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</row>
    <row r="665" spans="1:23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</row>
    <row r="666" spans="1:23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</row>
    <row r="667" spans="1:23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</row>
    <row r="668" spans="1:23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</row>
    <row r="669" spans="1:23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</row>
    <row r="670" spans="1:23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</row>
    <row r="671" spans="1:23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</row>
    <row r="672" spans="1:23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</row>
    <row r="673" spans="1:23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</row>
    <row r="674" spans="1:23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</row>
    <row r="675" spans="1:23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</row>
    <row r="676" spans="1:23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</row>
    <row r="677" spans="1:23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</row>
    <row r="678" spans="1:23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</row>
    <row r="679" spans="1:23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</row>
    <row r="680" spans="1:23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</row>
    <row r="681" spans="1:23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</row>
    <row r="682" spans="1:23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</row>
    <row r="683" spans="1:23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</row>
    <row r="684" spans="1:23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</row>
    <row r="685" spans="1:23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</row>
    <row r="686" spans="1:23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</row>
    <row r="687" spans="1:23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</row>
    <row r="688" spans="1:23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</row>
    <row r="689" spans="1:23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</row>
    <row r="690" spans="1:23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</row>
    <row r="691" spans="1:23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</row>
    <row r="692" spans="1:23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</row>
    <row r="693" spans="1:23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</row>
    <row r="694" spans="1:23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</row>
    <row r="695" spans="1:23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</row>
    <row r="696" spans="1:23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</row>
    <row r="697" spans="1:23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</row>
    <row r="698" spans="1:23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</row>
    <row r="699" spans="1:23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</row>
    <row r="700" spans="1:23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</row>
    <row r="701" spans="1:23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</row>
    <row r="702" spans="1:23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</row>
    <row r="703" spans="1:23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</row>
    <row r="704" spans="1:23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</row>
    <row r="705" spans="1:23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</row>
    <row r="706" spans="1:23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</row>
    <row r="707" spans="1:23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</row>
    <row r="708" spans="1:23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</row>
    <row r="709" spans="1:23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</row>
    <row r="710" spans="1:23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</row>
    <row r="711" spans="1:23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</row>
    <row r="712" spans="1:23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</row>
    <row r="713" spans="1:23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</row>
    <row r="714" spans="1:23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</row>
    <row r="715" spans="1:23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</row>
    <row r="716" spans="1:23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</row>
    <row r="717" spans="1:23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</row>
    <row r="718" spans="1:23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</row>
    <row r="719" spans="1:23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</row>
    <row r="720" spans="1:23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</row>
    <row r="721" spans="1:23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</row>
    <row r="722" spans="1:23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</row>
    <row r="723" spans="1:23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</row>
    <row r="724" spans="1:23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</row>
    <row r="725" spans="1:23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</row>
    <row r="726" spans="1:23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</row>
    <row r="727" spans="1:23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</row>
    <row r="728" spans="1:23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</row>
    <row r="729" spans="1:23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</row>
    <row r="730" spans="1:23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</row>
    <row r="731" spans="1:23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</row>
    <row r="732" spans="1:23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</row>
    <row r="733" spans="1:23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</row>
    <row r="734" spans="1:23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</row>
    <row r="735" spans="1:23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</row>
    <row r="736" spans="1:23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</row>
    <row r="737" spans="1:23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</row>
    <row r="738" spans="1:23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</row>
    <row r="739" spans="1:23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</row>
    <row r="740" spans="1:23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</row>
    <row r="741" spans="1:23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</row>
    <row r="742" spans="1:23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</row>
    <row r="743" spans="1:23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</row>
    <row r="744" spans="1:23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</row>
    <row r="745" spans="1:23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</row>
    <row r="746" spans="1:23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</row>
    <row r="747" spans="1:23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</row>
    <row r="748" spans="1:23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</row>
    <row r="749" spans="1:23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</row>
    <row r="750" spans="1:23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</row>
    <row r="751" spans="1:23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</row>
    <row r="752" spans="1:23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</row>
    <row r="753" spans="1:23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</row>
    <row r="754" spans="1:23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</row>
    <row r="755" spans="1:23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</row>
    <row r="756" spans="1:23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</row>
    <row r="757" spans="1:23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</row>
    <row r="758" spans="1:23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</row>
    <row r="759" spans="1:23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</row>
    <row r="760" spans="1:23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</row>
    <row r="761" spans="1:23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</row>
    <row r="762" spans="1:23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</row>
    <row r="763" spans="1:23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</row>
    <row r="764" spans="1:23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</row>
    <row r="765" spans="1:23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</row>
    <row r="766" spans="1:23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</row>
    <row r="767" spans="1:23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</row>
    <row r="768" spans="1:23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</row>
    <row r="769" spans="1:23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</row>
    <row r="770" spans="1:23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</row>
    <row r="771" spans="1:23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</row>
    <row r="772" spans="1:23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</row>
    <row r="773" spans="1:23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</row>
    <row r="774" spans="1:23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</row>
    <row r="775" spans="1:23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</row>
    <row r="776" spans="1:23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</row>
    <row r="777" spans="1:23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</row>
    <row r="778" spans="1:23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</row>
    <row r="779" spans="1:23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</row>
    <row r="780" spans="1:23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</row>
    <row r="781" spans="1:23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</row>
    <row r="782" spans="1:23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</row>
    <row r="783" spans="1:23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</row>
    <row r="784" spans="1:23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</row>
    <row r="785" spans="1:23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</row>
    <row r="786" spans="1:23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</row>
    <row r="787" spans="1:23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</row>
    <row r="788" spans="1:23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</row>
    <row r="789" spans="1:23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</row>
    <row r="790" spans="1:23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</row>
    <row r="791" spans="1:23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</row>
    <row r="792" spans="1:23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</row>
    <row r="793" spans="1:23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</row>
    <row r="794" spans="1:23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</row>
    <row r="795" spans="1:23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</row>
    <row r="796" spans="1:23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</row>
    <row r="797" spans="1:23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</row>
    <row r="798" spans="1:23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</row>
    <row r="799" spans="1:23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</row>
    <row r="800" spans="1:23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</row>
    <row r="801" spans="1:23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</row>
    <row r="802" spans="1:23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</row>
    <row r="803" spans="1:23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</row>
    <row r="804" spans="1:23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</row>
    <row r="805" spans="1:23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</row>
    <row r="806" spans="1:23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</row>
    <row r="807" spans="1:23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</row>
    <row r="808" spans="1:23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</row>
    <row r="809" spans="1:23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</row>
    <row r="810" spans="1:23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</row>
    <row r="811" spans="1:23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</row>
    <row r="812" spans="1:23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</row>
    <row r="813" spans="1:23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</row>
    <row r="814" spans="1:23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</row>
    <row r="815" spans="1:23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</row>
    <row r="816" spans="1:23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</row>
    <row r="817" spans="1:23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</row>
    <row r="818" spans="1:23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</row>
    <row r="819" spans="1:23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</row>
    <row r="820" spans="1:23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</row>
    <row r="821" spans="1:23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</row>
    <row r="822" spans="1:23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</row>
    <row r="823" spans="1:23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</row>
    <row r="824" spans="1:23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</row>
    <row r="825" spans="1:23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</row>
    <row r="826" spans="1:23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</row>
    <row r="827" spans="1:23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</row>
    <row r="828" spans="1:23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</row>
    <row r="829" spans="1:23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</row>
    <row r="830" spans="1:23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</row>
    <row r="831" spans="1:23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</row>
    <row r="832" spans="1:23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</row>
    <row r="833" spans="1:23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</row>
    <row r="834" spans="1:23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</row>
    <row r="835" spans="1:23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</row>
    <row r="836" spans="1:23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</row>
    <row r="837" spans="1:23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</row>
    <row r="838" spans="1:23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</row>
    <row r="839" spans="1:23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</row>
    <row r="840" spans="1:23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</row>
    <row r="841" spans="1:23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</row>
    <row r="842" spans="1:23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</row>
    <row r="843" spans="1:23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</row>
    <row r="844" spans="1:23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</row>
    <row r="845" spans="1:23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</row>
    <row r="846" spans="1:23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</row>
    <row r="847" spans="1:23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</row>
    <row r="848" spans="1:23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</row>
    <row r="849" spans="1:23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</row>
    <row r="850" spans="1:23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</row>
    <row r="851" spans="1:23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</row>
    <row r="852" spans="1:23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</row>
    <row r="853" spans="1:23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</row>
    <row r="854" spans="1:23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</row>
    <row r="855" spans="1:23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</row>
    <row r="856" spans="1:23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</row>
    <row r="857" spans="1:23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</row>
    <row r="858" spans="1:23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</row>
    <row r="859" spans="1:23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</row>
    <row r="860" spans="1:23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</row>
    <row r="861" spans="1:23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</row>
    <row r="862" spans="1:23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</row>
    <row r="863" spans="1:23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</row>
    <row r="864" spans="1:23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</row>
    <row r="865" spans="1:23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</row>
    <row r="866" spans="1:23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</row>
    <row r="867" spans="1:23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</row>
    <row r="868" spans="1:23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</row>
    <row r="869" spans="1:23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</row>
    <row r="870" spans="1:23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</row>
    <row r="871" spans="1:23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</row>
    <row r="872" spans="1:23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</row>
    <row r="873" spans="1:23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</row>
    <row r="874" spans="1:23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</row>
    <row r="875" spans="1:23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</row>
    <row r="876" spans="1:23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</row>
    <row r="877" spans="1:23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</row>
    <row r="878" spans="1:23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</row>
    <row r="879" spans="1:23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</row>
    <row r="880" spans="1:23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</row>
    <row r="881" spans="1:23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</row>
    <row r="882" spans="1:23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</row>
    <row r="883" spans="1:23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</row>
    <row r="884" spans="1:23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</row>
    <row r="885" spans="1:23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</row>
    <row r="886" spans="1:23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</row>
    <row r="887" spans="1:23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</row>
    <row r="888" spans="1:23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</row>
    <row r="889" spans="1:23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</row>
    <row r="890" spans="1:23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</row>
    <row r="891" spans="1:23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</row>
    <row r="892" spans="1:23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</row>
    <row r="893" spans="1:23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</row>
    <row r="894" spans="1:23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</row>
    <row r="895" spans="1:23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</row>
    <row r="896" spans="1:23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</row>
    <row r="897" spans="1:23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</row>
    <row r="898" spans="1:23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</row>
    <row r="899" spans="1:23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</row>
    <row r="900" spans="1:23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</row>
    <row r="901" spans="1:23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</row>
    <row r="902" spans="1:23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</row>
    <row r="903" spans="1:23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</row>
    <row r="904" spans="1:23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</row>
    <row r="905" spans="1:23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</row>
    <row r="906" spans="1:23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</row>
    <row r="907" spans="1:23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</row>
    <row r="908" spans="1:23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</row>
    <row r="909" spans="1:23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</row>
    <row r="910" spans="1:23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</row>
    <row r="911" spans="1:23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</row>
    <row r="912" spans="1:23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</row>
    <row r="913" spans="1:23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</row>
    <row r="914" spans="1:23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</row>
    <row r="915" spans="1:23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</row>
    <row r="916" spans="1:23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</row>
    <row r="917" spans="1:23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</row>
    <row r="918" spans="1:23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</row>
    <row r="919" spans="1:23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</row>
    <row r="920" spans="1:23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</row>
    <row r="921" spans="1:23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</row>
    <row r="922" spans="1:23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</row>
    <row r="923" spans="1:23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</row>
    <row r="924" spans="1:23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</row>
    <row r="925" spans="1:23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</row>
    <row r="926" spans="1:23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</row>
    <row r="927" spans="1:23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</row>
    <row r="928" spans="1:23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</row>
    <row r="929" spans="1:23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</row>
    <row r="930" spans="1:23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</row>
    <row r="931" spans="1:23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</row>
    <row r="932" spans="1:23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</row>
    <row r="933" spans="1:23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</row>
    <row r="934" spans="1:23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</row>
    <row r="935" spans="1:23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</row>
    <row r="936" spans="1:23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</row>
    <row r="937" spans="1:23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</row>
    <row r="938" spans="1:23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</row>
    <row r="939" spans="1:23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</row>
    <row r="940" spans="1:23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</row>
    <row r="941" spans="1:23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</row>
    <row r="942" spans="1:23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</row>
    <row r="943" spans="1:23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</row>
    <row r="944" spans="1:23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</row>
    <row r="945" spans="1:23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</row>
    <row r="946" spans="1:23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</row>
    <row r="947" spans="1:23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</row>
    <row r="948" spans="1:23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</row>
    <row r="949" spans="1:23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</row>
    <row r="950" spans="1:23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</row>
    <row r="951" spans="1:23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</row>
    <row r="952" spans="1:23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</row>
    <row r="953" spans="1:23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</row>
    <row r="954" spans="1:23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</row>
    <row r="955" spans="1:23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</row>
    <row r="956" spans="1:23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</row>
    <row r="957" spans="1:23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</row>
    <row r="958" spans="1:23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</row>
    <row r="959" spans="1:23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</row>
    <row r="960" spans="1:23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</row>
    <row r="961" spans="1:23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</row>
    <row r="962" spans="1:23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</row>
    <row r="963" spans="1:23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</row>
    <row r="964" spans="1:23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</row>
    <row r="965" spans="1:23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</row>
    <row r="966" spans="1:23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</row>
    <row r="967" spans="1:23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</row>
    <row r="968" spans="1:23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</row>
    <row r="969" spans="1:23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</row>
    <row r="970" spans="1:23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</row>
    <row r="971" spans="1:23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</row>
    <row r="972" spans="1:23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</row>
    <row r="973" spans="1:23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</row>
    <row r="974" spans="1:23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</row>
    <row r="975" spans="1:23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</row>
    <row r="976" spans="1:23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</row>
    <row r="977" spans="1:23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</row>
    <row r="978" spans="1:23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</row>
    <row r="979" spans="1:23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</row>
    <row r="980" spans="1:23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</row>
    <row r="981" spans="1:23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</row>
    <row r="982" spans="1:23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</row>
    <row r="983" spans="1:23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</row>
    <row r="984" spans="1:23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</row>
    <row r="985" spans="1:23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</row>
    <row r="986" spans="1:23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</row>
    <row r="987" spans="1:23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</row>
    <row r="988" spans="1:23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</row>
    <row r="989" spans="1:23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</row>
    <row r="990" spans="1:23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</row>
    <row r="991" spans="1:23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</row>
    <row r="992" spans="1:23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</row>
    <row r="993" spans="1:23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</row>
    <row r="994" spans="1:23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</row>
    <row r="995" spans="1:23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</row>
    <row r="996" spans="1:23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</row>
    <row r="997" spans="1:23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</row>
    <row r="998" spans="1:23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</row>
    <row r="999" spans="1:23" ht="13.5" customHeight="1" x14ac:dyDescent="0.15">
      <c r="A999" s="94"/>
      <c r="B999" s="99"/>
      <c r="C999" s="94"/>
      <c r="D999" s="100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</row>
    <row r="1000" spans="1:23" ht="13.5" customHeight="1" x14ac:dyDescent="0.15">
      <c r="A1000" s="94"/>
      <c r="B1000" s="99"/>
      <c r="C1000" s="94"/>
      <c r="D1000" s="100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</row>
    <row r="1001" spans="1:23" ht="13.5" customHeight="1" x14ac:dyDescent="0.15">
      <c r="A1001" s="94"/>
      <c r="B1001" s="99"/>
      <c r="C1001" s="94"/>
      <c r="D1001" s="100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</row>
    <row r="1002" spans="1:23" ht="13.5" customHeight="1" x14ac:dyDescent="0.15">
      <c r="A1002" s="94"/>
      <c r="B1002" s="99"/>
      <c r="C1002" s="94"/>
      <c r="D1002" s="100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</row>
    <row r="1003" spans="1:23" ht="13.5" customHeight="1" x14ac:dyDescent="0.15">
      <c r="A1003" s="94"/>
      <c r="B1003" s="99"/>
      <c r="C1003" s="94"/>
      <c r="D1003" s="100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</row>
    <row r="1004" spans="1:23" ht="13.5" customHeight="1" x14ac:dyDescent="0.15">
      <c r="A1004" s="94"/>
      <c r="B1004" s="99"/>
      <c r="C1004" s="94"/>
      <c r="D1004" s="100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</row>
    <row r="1005" spans="1:23" ht="13.5" customHeight="1" x14ac:dyDescent="0.15">
      <c r="A1005" s="94"/>
      <c r="B1005" s="99"/>
      <c r="C1005" s="94"/>
      <c r="D1005" s="100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  <c r="W1005" s="94"/>
    </row>
    <row r="1006" spans="1:23" ht="13.5" customHeight="1" x14ac:dyDescent="0.15">
      <c r="A1006" s="94"/>
      <c r="B1006" s="99"/>
      <c r="C1006" s="94"/>
      <c r="D1006" s="100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  <c r="W1006" s="94"/>
    </row>
  </sheetData>
  <mergeCells count="24">
    <mergeCell ref="B49:D49"/>
    <mergeCell ref="B50:D50"/>
    <mergeCell ref="B51:D51"/>
    <mergeCell ref="B52:D52"/>
    <mergeCell ref="A2:B2"/>
    <mergeCell ref="A3:B3"/>
    <mergeCell ref="A4:B4"/>
    <mergeCell ref="C4:E4"/>
    <mergeCell ref="A5:B5"/>
    <mergeCell ref="C5:E5"/>
    <mergeCell ref="D18:E18"/>
    <mergeCell ref="A1:B1"/>
    <mergeCell ref="C1:E1"/>
    <mergeCell ref="F1:K1"/>
    <mergeCell ref="L1:Q1"/>
    <mergeCell ref="C2:E2"/>
    <mergeCell ref="L2:N2"/>
    <mergeCell ref="F2:K2"/>
    <mergeCell ref="F4:K4"/>
    <mergeCell ref="L4:N4"/>
    <mergeCell ref="O4:Q4"/>
    <mergeCell ref="F5:K5"/>
    <mergeCell ref="O5:Q5"/>
    <mergeCell ref="C3:Q3"/>
  </mergeCells>
  <dataValidations count="3">
    <dataValidation type="list" allowBlank="1" showInputMessage="1" showErrorMessage="1" prompt=" - " sqref="F8:Q48" xr:uid="{00000000-0002-0000-0400-000000000000}">
      <formula1>"O"</formula1>
    </dataValidation>
    <dataValidation type="list" allowBlank="1" showInputMessage="1" showErrorMessage="1" prompt=" - " sqref="F49:Q49" xr:uid="{00000000-0002-0000-0400-000001000000}">
      <formula1>"N,A,B"</formula1>
    </dataValidation>
    <dataValidation type="list" allowBlank="1" showInputMessage="1" showErrorMessage="1" prompt=" - " sqref="F50:Q50" xr:uid="{00000000-0002-0000-04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1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20" width="4.25" customWidth="1"/>
    <col min="21" max="21" width="2.75" customWidth="1"/>
    <col min="22" max="23" width="9" customWidth="1"/>
    <col min="24" max="26" width="8" customWidth="1"/>
  </cols>
  <sheetData>
    <row r="1" spans="1:26" ht="13.5" customHeight="1" x14ac:dyDescent="0.15">
      <c r="A1" s="236" t="s">
        <v>122</v>
      </c>
      <c r="B1" s="237"/>
      <c r="C1" s="238" t="s">
        <v>99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100</v>
      </c>
      <c r="M1" s="239"/>
      <c r="N1" s="239"/>
      <c r="O1" s="239"/>
      <c r="P1" s="239"/>
      <c r="Q1" s="239"/>
      <c r="R1" s="239"/>
      <c r="S1" s="239"/>
      <c r="T1" s="245"/>
      <c r="U1" s="94"/>
      <c r="V1" s="95"/>
      <c r="W1" s="94"/>
      <c r="X1" s="94"/>
      <c r="Y1" s="94"/>
      <c r="Z1" s="94"/>
    </row>
    <row r="2" spans="1:26" ht="13.5" customHeight="1" x14ac:dyDescent="0.15">
      <c r="A2" s="260" t="s">
        <v>124</v>
      </c>
      <c r="B2" s="210"/>
      <c r="C2" s="246" t="s">
        <v>173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105</v>
      </c>
      <c r="M2" s="247"/>
      <c r="N2" s="250"/>
      <c r="O2" s="96"/>
      <c r="P2" s="96"/>
      <c r="Q2" s="96"/>
      <c r="R2" s="96"/>
      <c r="S2" s="96"/>
      <c r="T2" s="156"/>
      <c r="U2" s="94"/>
      <c r="V2" s="94"/>
      <c r="W2" s="94"/>
      <c r="X2" s="94"/>
      <c r="Y2" s="94"/>
      <c r="Z2" s="94"/>
    </row>
    <row r="3" spans="1:26" ht="13.5" customHeight="1" x14ac:dyDescent="0.15">
      <c r="A3" s="260" t="s">
        <v>127</v>
      </c>
      <c r="B3" s="210"/>
      <c r="C3" s="251" t="s">
        <v>174</v>
      </c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31"/>
      <c r="U3" s="94"/>
      <c r="V3" s="94"/>
      <c r="W3" s="94"/>
      <c r="X3" s="94"/>
      <c r="Y3" s="94"/>
      <c r="Z3" s="94"/>
    </row>
    <row r="4" spans="1:26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09"/>
      <c r="R4" s="209"/>
      <c r="S4" s="209"/>
      <c r="T4" s="231"/>
      <c r="U4" s="94"/>
      <c r="V4" s="95"/>
      <c r="W4" s="94"/>
      <c r="X4" s="94"/>
      <c r="Y4" s="94"/>
      <c r="Z4" s="94"/>
    </row>
    <row r="5" spans="1:26" ht="13.5" customHeight="1" x14ac:dyDescent="0.15">
      <c r="A5" s="262">
        <f>COUNTIF(F45:HQ45,"P")</f>
        <v>9</v>
      </c>
      <c r="B5" s="234"/>
      <c r="C5" s="232">
        <f>COUNTIF(F45:HQ45,"F")</f>
        <v>0</v>
      </c>
      <c r="D5" s="233"/>
      <c r="E5" s="234"/>
      <c r="F5" s="232">
        <f>SUM(O5,-A5,-C5)</f>
        <v>0</v>
      </c>
      <c r="G5" s="233"/>
      <c r="H5" s="233"/>
      <c r="I5" s="233"/>
      <c r="J5" s="233"/>
      <c r="K5" s="234"/>
      <c r="L5" s="97">
        <f>COUNTIF(E44:HQ44,"N")</f>
        <v>6</v>
      </c>
      <c r="M5" s="97">
        <f>COUNTIF(E44:HQ44,"A")</f>
        <v>0</v>
      </c>
      <c r="N5" s="97">
        <f>COUNTIF(E44:HQ44,"B")</f>
        <v>3</v>
      </c>
      <c r="O5" s="232">
        <f>COUNTA(E7:HT7)</f>
        <v>9</v>
      </c>
      <c r="P5" s="233"/>
      <c r="Q5" s="233"/>
      <c r="R5" s="233"/>
      <c r="S5" s="233"/>
      <c r="T5" s="235"/>
      <c r="U5" s="98"/>
      <c r="V5" s="94"/>
      <c r="W5" s="94"/>
      <c r="X5" s="94"/>
      <c r="Y5" s="94"/>
      <c r="Z5" s="94"/>
    </row>
    <row r="6" spans="1:26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 spans="1:26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5" t="s">
        <v>132</v>
      </c>
      <c r="J7" s="105" t="s">
        <v>133</v>
      </c>
      <c r="K7" s="105" t="s">
        <v>134</v>
      </c>
      <c r="L7" s="105" t="s">
        <v>135</v>
      </c>
      <c r="M7" s="105" t="s">
        <v>136</v>
      </c>
      <c r="N7" s="105" t="s">
        <v>137</v>
      </c>
      <c r="O7" s="94"/>
      <c r="P7" s="94"/>
      <c r="Q7" s="94"/>
    </row>
    <row r="8" spans="1:26" ht="13.5" customHeight="1" x14ac:dyDescent="0.3">
      <c r="A8" s="107" t="s">
        <v>141</v>
      </c>
      <c r="B8" s="108" t="s">
        <v>175</v>
      </c>
      <c r="C8" s="109"/>
      <c r="D8" s="110"/>
      <c r="E8" s="111"/>
      <c r="F8" s="112"/>
      <c r="G8" s="112"/>
      <c r="H8" s="112"/>
      <c r="I8" s="112"/>
      <c r="J8" s="112"/>
      <c r="K8" s="112"/>
      <c r="L8" s="112"/>
      <c r="M8" s="112"/>
      <c r="N8" s="112"/>
      <c r="O8" s="94"/>
      <c r="P8" s="94"/>
      <c r="Q8" s="94"/>
    </row>
    <row r="9" spans="1:26" ht="13.5" customHeight="1" x14ac:dyDescent="0.3">
      <c r="A9" s="113"/>
      <c r="B9" s="108"/>
      <c r="C9" s="109" t="s">
        <v>176</v>
      </c>
      <c r="D9" s="110"/>
      <c r="E9" s="114"/>
      <c r="F9" s="112"/>
      <c r="G9" s="112"/>
      <c r="H9" s="112"/>
      <c r="I9" s="112"/>
      <c r="J9" s="112"/>
      <c r="K9" s="112"/>
      <c r="L9" s="112"/>
      <c r="M9" s="112"/>
      <c r="N9" s="112"/>
      <c r="O9" s="94"/>
      <c r="P9" s="94"/>
      <c r="Q9" s="94"/>
    </row>
    <row r="10" spans="1:26" ht="13.5" customHeight="1" x14ac:dyDescent="0.3">
      <c r="A10" s="113"/>
      <c r="B10" s="108"/>
      <c r="C10" s="109"/>
      <c r="D10" s="110">
        <v>0</v>
      </c>
      <c r="E10" s="114"/>
      <c r="F10" s="112" t="s">
        <v>144</v>
      </c>
      <c r="G10" s="112"/>
      <c r="H10" s="112"/>
      <c r="I10" s="112"/>
      <c r="J10" s="112"/>
      <c r="K10" s="112"/>
      <c r="L10" s="112"/>
      <c r="M10" s="112"/>
      <c r="N10" s="112"/>
      <c r="O10" s="94"/>
      <c r="P10" s="94"/>
      <c r="Q10" s="94"/>
    </row>
    <row r="11" spans="1:26" ht="13.5" customHeight="1" x14ac:dyDescent="0.3">
      <c r="A11" s="113"/>
      <c r="B11" s="108"/>
      <c r="C11" s="109"/>
      <c r="D11" s="110">
        <v>1</v>
      </c>
      <c r="E11" s="115"/>
      <c r="F11" s="112"/>
      <c r="G11" s="112" t="s">
        <v>144</v>
      </c>
      <c r="H11" s="112"/>
      <c r="I11" s="112"/>
      <c r="J11" s="112"/>
      <c r="K11" s="112"/>
      <c r="L11" s="112"/>
      <c r="M11" s="112"/>
      <c r="N11" s="112"/>
      <c r="O11" s="94"/>
      <c r="P11" s="94"/>
      <c r="Q11" s="94"/>
    </row>
    <row r="12" spans="1:26" ht="13.5" customHeight="1" x14ac:dyDescent="0.3">
      <c r="A12" s="113"/>
      <c r="B12" s="108"/>
      <c r="C12" s="109"/>
      <c r="D12" s="110">
        <v>2</v>
      </c>
      <c r="E12" s="116"/>
      <c r="F12" s="112"/>
      <c r="G12" s="112"/>
      <c r="H12" s="112" t="s">
        <v>144</v>
      </c>
      <c r="I12" s="112" t="s">
        <v>144</v>
      </c>
      <c r="J12" s="112"/>
      <c r="K12" s="112" t="s">
        <v>144</v>
      </c>
      <c r="L12" s="112" t="s">
        <v>144</v>
      </c>
      <c r="M12" s="112"/>
      <c r="N12" s="112"/>
      <c r="O12" s="94"/>
      <c r="P12" s="94"/>
      <c r="Q12" s="94"/>
    </row>
    <row r="13" spans="1:26" ht="13.5" customHeight="1" x14ac:dyDescent="0.3">
      <c r="A13" s="113"/>
      <c r="B13" s="108"/>
      <c r="C13" s="109"/>
      <c r="D13" s="110">
        <v>3</v>
      </c>
      <c r="E13" s="116"/>
      <c r="F13" s="112"/>
      <c r="G13" s="112"/>
      <c r="H13" s="112"/>
      <c r="I13" s="112"/>
      <c r="J13" s="112" t="s">
        <v>144</v>
      </c>
      <c r="K13" s="112"/>
      <c r="L13" s="112"/>
      <c r="M13" s="112" t="s">
        <v>144</v>
      </c>
      <c r="N13" s="112" t="s">
        <v>144</v>
      </c>
      <c r="O13" s="94"/>
      <c r="P13" s="94"/>
      <c r="Q13" s="94"/>
    </row>
    <row r="14" spans="1:26" ht="13.5" customHeight="1" x14ac:dyDescent="0.3">
      <c r="A14" s="113"/>
      <c r="B14" s="108"/>
      <c r="C14" s="109" t="s">
        <v>177</v>
      </c>
      <c r="D14" s="110"/>
      <c r="E14" s="116"/>
      <c r="F14" s="112"/>
      <c r="G14" s="112"/>
      <c r="H14" s="112"/>
      <c r="I14" s="112"/>
      <c r="J14" s="112"/>
      <c r="K14" s="112"/>
      <c r="L14" s="112"/>
      <c r="M14" s="112"/>
      <c r="N14" s="112"/>
      <c r="O14" s="94"/>
      <c r="P14" s="94"/>
      <c r="Q14" s="94"/>
    </row>
    <row r="15" spans="1:26" ht="13.5" customHeight="1" x14ac:dyDescent="0.3">
      <c r="A15" s="113"/>
      <c r="B15" s="108"/>
      <c r="C15" s="109"/>
      <c r="D15" s="110">
        <v>10</v>
      </c>
      <c r="E15" s="116"/>
      <c r="F15" s="112"/>
      <c r="G15" s="112" t="s">
        <v>144</v>
      </c>
      <c r="H15" s="112"/>
      <c r="I15" s="112"/>
      <c r="J15" s="112"/>
      <c r="K15" s="112"/>
      <c r="L15" s="112"/>
      <c r="M15" s="112"/>
      <c r="N15" s="112"/>
      <c r="O15" s="94"/>
      <c r="P15" s="94"/>
      <c r="Q15" s="94"/>
    </row>
    <row r="16" spans="1:26" ht="13.5" customHeight="1" x14ac:dyDescent="0.3">
      <c r="A16" s="113"/>
      <c r="B16" s="108"/>
      <c r="C16" s="109"/>
      <c r="D16" s="110" t="s">
        <v>178</v>
      </c>
      <c r="E16" s="116"/>
      <c r="F16" s="112"/>
      <c r="G16" s="112"/>
      <c r="H16" s="112" t="s">
        <v>144</v>
      </c>
      <c r="I16" s="112"/>
      <c r="J16" s="112"/>
      <c r="K16" s="112"/>
      <c r="L16" s="112"/>
      <c r="M16" s="112"/>
      <c r="N16" s="112"/>
      <c r="O16" s="94"/>
      <c r="P16" s="94"/>
      <c r="Q16" s="94"/>
    </row>
    <row r="17" spans="1:17" ht="13.5" customHeight="1" x14ac:dyDescent="0.3">
      <c r="A17" s="113"/>
      <c r="B17" s="108"/>
      <c r="C17" s="109"/>
      <c r="D17" s="110" t="s">
        <v>179</v>
      </c>
      <c r="E17" s="116"/>
      <c r="F17" s="112"/>
      <c r="G17" s="112"/>
      <c r="H17" s="112"/>
      <c r="I17" s="112" t="s">
        <v>144</v>
      </c>
      <c r="J17" s="112"/>
      <c r="K17" s="112"/>
      <c r="L17" s="112"/>
      <c r="M17" s="112"/>
      <c r="N17" s="112"/>
      <c r="O17" s="94"/>
      <c r="P17" s="94"/>
      <c r="Q17" s="94"/>
    </row>
    <row r="18" spans="1:17" ht="13.5" customHeight="1" x14ac:dyDescent="0.3">
      <c r="A18" s="113"/>
      <c r="B18" s="108"/>
      <c r="C18" s="109"/>
      <c r="D18" s="265" t="s">
        <v>180</v>
      </c>
      <c r="E18" s="264"/>
      <c r="F18" s="112"/>
      <c r="G18" s="112"/>
      <c r="H18" s="112"/>
      <c r="I18" s="112"/>
      <c r="J18" s="112" t="s">
        <v>144</v>
      </c>
      <c r="K18" s="112"/>
      <c r="L18" s="112"/>
      <c r="M18" s="112"/>
      <c r="N18" s="112"/>
      <c r="O18" s="94"/>
      <c r="P18" s="94"/>
      <c r="Q18" s="94"/>
    </row>
    <row r="19" spans="1:17" ht="13.5" customHeight="1" x14ac:dyDescent="0.3">
      <c r="A19" s="113"/>
      <c r="B19" s="108"/>
      <c r="C19" s="109"/>
      <c r="D19" s="110" t="s">
        <v>181</v>
      </c>
      <c r="E19" s="116"/>
      <c r="F19" s="112"/>
      <c r="G19" s="112"/>
      <c r="H19" s="112"/>
      <c r="I19" s="112"/>
      <c r="J19" s="112"/>
      <c r="K19" s="112" t="s">
        <v>144</v>
      </c>
      <c r="L19" s="112"/>
      <c r="M19" s="112"/>
      <c r="N19" s="112"/>
      <c r="O19" s="94"/>
      <c r="P19" s="94"/>
      <c r="Q19" s="94"/>
    </row>
    <row r="20" spans="1:17" ht="13.5" customHeight="1" x14ac:dyDescent="0.3">
      <c r="A20" s="113"/>
      <c r="B20" s="108"/>
      <c r="C20" s="109"/>
      <c r="D20" s="110" t="s">
        <v>182</v>
      </c>
      <c r="E20" s="116"/>
      <c r="F20" s="112"/>
      <c r="G20" s="112"/>
      <c r="H20" s="112"/>
      <c r="I20" s="112"/>
      <c r="J20" s="112"/>
      <c r="K20" s="112"/>
      <c r="L20" s="112" t="s">
        <v>144</v>
      </c>
      <c r="M20" s="112"/>
      <c r="N20" s="112"/>
      <c r="O20" s="94"/>
      <c r="P20" s="94"/>
      <c r="Q20" s="94"/>
    </row>
    <row r="21" spans="1:17" ht="13.5" customHeight="1" x14ac:dyDescent="0.3">
      <c r="A21" s="113"/>
      <c r="B21" s="108"/>
      <c r="C21" s="109"/>
      <c r="D21" s="110" t="s">
        <v>183</v>
      </c>
      <c r="E21" s="116"/>
      <c r="F21" s="112"/>
      <c r="G21" s="112"/>
      <c r="H21" s="112"/>
      <c r="I21" s="112"/>
      <c r="J21" s="112"/>
      <c r="K21" s="112"/>
      <c r="L21" s="112"/>
      <c r="M21" s="112" t="s">
        <v>144</v>
      </c>
      <c r="N21" s="112"/>
      <c r="O21" s="94"/>
      <c r="P21" s="94"/>
      <c r="Q21" s="94"/>
    </row>
    <row r="22" spans="1:17" ht="13.5" customHeight="1" x14ac:dyDescent="0.3">
      <c r="A22" s="113"/>
      <c r="B22" s="120"/>
      <c r="C22" s="121"/>
      <c r="D22" s="122" t="s">
        <v>184</v>
      </c>
      <c r="E22" s="123"/>
      <c r="F22" s="124"/>
      <c r="G22" s="124"/>
      <c r="H22" s="124"/>
      <c r="I22" s="124"/>
      <c r="J22" s="124"/>
      <c r="K22" s="124"/>
      <c r="L22" s="124"/>
      <c r="M22" s="124"/>
      <c r="N22" s="124" t="s">
        <v>144</v>
      </c>
      <c r="O22" s="94"/>
      <c r="P22" s="94"/>
      <c r="Q22" s="94"/>
    </row>
    <row r="23" spans="1:17" ht="13.5" customHeight="1" x14ac:dyDescent="0.3">
      <c r="A23" s="126" t="s">
        <v>155</v>
      </c>
      <c r="B23" s="127" t="s">
        <v>156</v>
      </c>
      <c r="C23" s="128"/>
      <c r="D23" s="129"/>
      <c r="E23" s="130"/>
      <c r="F23" s="131"/>
      <c r="G23" s="131"/>
      <c r="H23" s="131"/>
      <c r="I23" s="131"/>
      <c r="J23" s="131"/>
      <c r="K23" s="131"/>
      <c r="L23" s="131"/>
      <c r="M23" s="131"/>
      <c r="N23" s="131"/>
      <c r="O23" s="94"/>
      <c r="P23" s="94"/>
      <c r="Q23" s="94"/>
    </row>
    <row r="24" spans="1:17" ht="13.5" customHeight="1" x14ac:dyDescent="0.3">
      <c r="A24" s="133"/>
      <c r="B24" s="134"/>
      <c r="C24" s="135" t="s">
        <v>176</v>
      </c>
      <c r="D24" s="136"/>
      <c r="E24" s="137"/>
      <c r="F24" s="112"/>
      <c r="G24" s="112"/>
      <c r="H24" s="112"/>
      <c r="I24" s="112"/>
      <c r="J24" s="112"/>
      <c r="K24" s="112"/>
      <c r="L24" s="112"/>
      <c r="M24" s="112"/>
      <c r="N24" s="112"/>
      <c r="O24" s="94"/>
      <c r="P24" s="94"/>
      <c r="Q24" s="94"/>
    </row>
    <row r="25" spans="1:17" ht="13.5" customHeight="1" x14ac:dyDescent="0.3">
      <c r="A25" s="133"/>
      <c r="B25" s="134"/>
      <c r="C25" s="135"/>
      <c r="D25" s="136">
        <v>0</v>
      </c>
      <c r="E25" s="137"/>
      <c r="F25" s="112" t="s">
        <v>144</v>
      </c>
      <c r="G25" s="112"/>
      <c r="H25" s="112"/>
      <c r="I25" s="112"/>
      <c r="J25" s="112"/>
      <c r="K25" s="112"/>
      <c r="L25" s="112"/>
      <c r="M25" s="112"/>
      <c r="N25" s="112"/>
      <c r="O25" s="94"/>
      <c r="P25" s="94"/>
      <c r="Q25" s="94"/>
    </row>
    <row r="26" spans="1:17" ht="13.5" customHeight="1" x14ac:dyDescent="0.3">
      <c r="A26" s="133"/>
      <c r="B26" s="134"/>
      <c r="C26" s="135"/>
      <c r="D26" s="136">
        <v>1</v>
      </c>
      <c r="E26" s="137"/>
      <c r="F26" s="112"/>
      <c r="G26" s="112" t="s">
        <v>144</v>
      </c>
      <c r="H26" s="112"/>
      <c r="I26" s="112"/>
      <c r="J26" s="112"/>
      <c r="K26" s="112"/>
      <c r="L26" s="112"/>
      <c r="M26" s="112"/>
      <c r="N26" s="112"/>
      <c r="O26" s="94"/>
      <c r="P26" s="94"/>
      <c r="Q26" s="94"/>
    </row>
    <row r="27" spans="1:17" ht="13.5" customHeight="1" x14ac:dyDescent="0.3">
      <c r="A27" s="133"/>
      <c r="B27" s="134"/>
      <c r="C27" s="135"/>
      <c r="D27" s="136">
        <v>2</v>
      </c>
      <c r="E27" s="137"/>
      <c r="F27" s="112"/>
      <c r="G27" s="112"/>
      <c r="H27" s="112" t="s">
        <v>144</v>
      </c>
      <c r="I27" s="112" t="s">
        <v>144</v>
      </c>
      <c r="J27" s="112"/>
      <c r="K27" s="112" t="s">
        <v>144</v>
      </c>
      <c r="L27" s="112" t="s">
        <v>144</v>
      </c>
      <c r="M27" s="112"/>
      <c r="N27" s="112"/>
      <c r="O27" s="94"/>
      <c r="P27" s="94"/>
      <c r="Q27" s="94"/>
    </row>
    <row r="28" spans="1:17" ht="13.5" customHeight="1" x14ac:dyDescent="0.3">
      <c r="A28" s="133"/>
      <c r="B28" s="134"/>
      <c r="C28" s="135"/>
      <c r="D28" s="136">
        <v>3</v>
      </c>
      <c r="E28" s="137"/>
      <c r="F28" s="112"/>
      <c r="G28" s="112"/>
      <c r="H28" s="112"/>
      <c r="I28" s="112"/>
      <c r="J28" s="112" t="s">
        <v>144</v>
      </c>
      <c r="K28" s="112"/>
      <c r="L28" s="112"/>
      <c r="M28" s="112"/>
      <c r="N28" s="112"/>
      <c r="O28" s="94"/>
      <c r="P28" s="94"/>
      <c r="Q28" s="94"/>
    </row>
    <row r="29" spans="1:17" ht="13.5" customHeight="1" x14ac:dyDescent="0.3">
      <c r="A29" s="133"/>
      <c r="B29" s="138"/>
      <c r="C29" s="135" t="s">
        <v>185</v>
      </c>
      <c r="D29" s="136"/>
      <c r="E29" s="140"/>
      <c r="F29" s="112"/>
      <c r="G29" s="112"/>
      <c r="H29" s="112"/>
      <c r="I29" s="112"/>
      <c r="J29" s="112"/>
      <c r="K29" s="112"/>
      <c r="L29" s="112"/>
      <c r="M29" s="112"/>
      <c r="N29" s="112"/>
      <c r="O29" s="94"/>
      <c r="P29" s="94"/>
      <c r="Q29" s="94"/>
    </row>
    <row r="30" spans="1:17" ht="13.5" customHeight="1" x14ac:dyDescent="0.3">
      <c r="A30" s="133"/>
      <c r="B30" s="138"/>
      <c r="C30" s="139"/>
      <c r="D30" s="136" t="s">
        <v>186</v>
      </c>
      <c r="E30" s="140"/>
      <c r="F30" s="112" t="s">
        <v>144</v>
      </c>
      <c r="G30" s="112"/>
      <c r="H30" s="112"/>
      <c r="I30" s="112"/>
      <c r="J30" s="112"/>
      <c r="K30" s="112"/>
      <c r="L30" s="112"/>
      <c r="M30" s="112"/>
      <c r="N30" s="112"/>
      <c r="O30" s="94"/>
      <c r="P30" s="94"/>
      <c r="Q30" s="94"/>
    </row>
    <row r="31" spans="1:17" ht="13.5" customHeight="1" x14ac:dyDescent="0.3">
      <c r="A31" s="133"/>
      <c r="B31" s="138"/>
      <c r="C31" s="139"/>
      <c r="D31" s="136">
        <v>100</v>
      </c>
      <c r="E31" s="140"/>
      <c r="F31" s="112"/>
      <c r="G31" s="112" t="s">
        <v>144</v>
      </c>
      <c r="H31" s="112"/>
      <c r="I31" s="112"/>
      <c r="J31" s="112"/>
      <c r="K31" s="112"/>
      <c r="L31" s="112"/>
      <c r="M31" s="112"/>
      <c r="N31" s="112"/>
      <c r="O31" s="94"/>
      <c r="P31" s="94"/>
      <c r="Q31" s="94"/>
    </row>
    <row r="32" spans="1:17" ht="13.5" customHeight="1" x14ac:dyDescent="0.3">
      <c r="A32" s="133"/>
      <c r="B32" s="138"/>
      <c r="C32" s="139"/>
      <c r="D32" s="136" t="s">
        <v>187</v>
      </c>
      <c r="E32" s="140"/>
      <c r="F32" s="112"/>
      <c r="G32" s="112"/>
      <c r="H32" s="112" t="s">
        <v>144</v>
      </c>
      <c r="I32" s="112"/>
      <c r="J32" s="112"/>
      <c r="K32" s="112"/>
      <c r="L32" s="112"/>
      <c r="M32" s="112"/>
      <c r="N32" s="112"/>
      <c r="O32" s="94"/>
      <c r="P32" s="94"/>
      <c r="Q32" s="94"/>
    </row>
    <row r="33" spans="1:26" ht="13.5" customHeight="1" x14ac:dyDescent="0.3">
      <c r="A33" s="133"/>
      <c r="B33" s="138"/>
      <c r="C33" s="139"/>
      <c r="D33" s="136" t="s">
        <v>188</v>
      </c>
      <c r="E33" s="140"/>
      <c r="F33" s="112"/>
      <c r="G33" s="112"/>
      <c r="H33" s="112"/>
      <c r="I33" s="112" t="s">
        <v>144</v>
      </c>
      <c r="J33" s="112"/>
      <c r="K33" s="112"/>
      <c r="L33" s="112"/>
      <c r="M33" s="112"/>
      <c r="N33" s="112"/>
      <c r="O33" s="94"/>
      <c r="P33" s="94"/>
      <c r="Q33" s="94"/>
    </row>
    <row r="34" spans="1:26" ht="13.5" customHeight="1" x14ac:dyDescent="0.3">
      <c r="A34" s="133"/>
      <c r="B34" s="138"/>
      <c r="C34" s="139"/>
      <c r="D34" s="136" t="s">
        <v>189</v>
      </c>
      <c r="E34" s="140"/>
      <c r="F34" s="112"/>
      <c r="G34" s="112"/>
      <c r="H34" s="112"/>
      <c r="I34" s="112"/>
      <c r="J34" s="112" t="s">
        <v>144</v>
      </c>
      <c r="K34" s="112"/>
      <c r="L34" s="112"/>
      <c r="M34" s="112"/>
      <c r="N34" s="112"/>
      <c r="O34" s="94"/>
      <c r="P34" s="94"/>
      <c r="Q34" s="94"/>
    </row>
    <row r="35" spans="1:26" ht="13.5" customHeight="1" x14ac:dyDescent="0.3">
      <c r="A35" s="133"/>
      <c r="B35" s="138"/>
      <c r="C35" s="139"/>
      <c r="D35" s="136" t="s">
        <v>181</v>
      </c>
      <c r="E35" s="140"/>
      <c r="F35" s="112"/>
      <c r="G35" s="112"/>
      <c r="H35" s="112"/>
      <c r="I35" s="112"/>
      <c r="J35" s="112"/>
      <c r="K35" s="112" t="s">
        <v>144</v>
      </c>
      <c r="L35" s="112"/>
      <c r="M35" s="112"/>
      <c r="N35" s="112"/>
      <c r="O35" s="94"/>
      <c r="P35" s="94"/>
      <c r="Q35" s="94"/>
    </row>
    <row r="36" spans="1:26" ht="13.5" customHeight="1" x14ac:dyDescent="0.3">
      <c r="A36" s="133"/>
      <c r="B36" s="138"/>
      <c r="C36" s="139"/>
      <c r="D36" s="157">
        <v>3.3472222222222223</v>
      </c>
      <c r="E36" s="140"/>
      <c r="F36" s="112"/>
      <c r="G36" s="112"/>
      <c r="H36" s="112"/>
      <c r="I36" s="112"/>
      <c r="J36" s="112"/>
      <c r="K36" s="112"/>
      <c r="L36" s="112" t="s">
        <v>144</v>
      </c>
      <c r="M36" s="112"/>
      <c r="N36" s="112"/>
      <c r="O36" s="94"/>
      <c r="P36" s="94"/>
      <c r="Q36" s="94"/>
    </row>
    <row r="37" spans="1:26" ht="13.5" customHeight="1" x14ac:dyDescent="0.3">
      <c r="A37" s="133"/>
      <c r="B37" s="138"/>
      <c r="C37" s="139"/>
      <c r="D37" s="136" t="s">
        <v>190</v>
      </c>
      <c r="E37" s="140"/>
      <c r="F37" s="112"/>
      <c r="G37" s="112"/>
      <c r="H37" s="112"/>
      <c r="I37" s="112"/>
      <c r="J37" s="112"/>
      <c r="K37" s="112"/>
      <c r="L37" s="112"/>
      <c r="M37" s="112" t="s">
        <v>144</v>
      </c>
      <c r="N37" s="112"/>
      <c r="O37" s="94"/>
      <c r="P37" s="94"/>
      <c r="Q37" s="94"/>
    </row>
    <row r="38" spans="1:26" ht="13.5" customHeight="1" x14ac:dyDescent="0.3">
      <c r="A38" s="133"/>
      <c r="B38" s="138"/>
      <c r="C38" s="139"/>
      <c r="D38" s="136" t="s">
        <v>191</v>
      </c>
      <c r="E38" s="140"/>
      <c r="F38" s="112"/>
      <c r="G38" s="112"/>
      <c r="H38" s="112"/>
      <c r="I38" s="112"/>
      <c r="J38" s="112"/>
      <c r="K38" s="112"/>
      <c r="L38" s="112"/>
      <c r="M38" s="112"/>
      <c r="N38" s="112" t="s">
        <v>144</v>
      </c>
      <c r="O38" s="94"/>
      <c r="P38" s="94"/>
      <c r="Q38" s="94"/>
    </row>
    <row r="39" spans="1:26" ht="13.5" customHeight="1" x14ac:dyDescent="0.3">
      <c r="A39" s="133"/>
      <c r="B39" s="138" t="s">
        <v>166</v>
      </c>
      <c r="C39" s="139"/>
      <c r="D39" s="136"/>
      <c r="E39" s="140"/>
      <c r="F39" s="112"/>
      <c r="G39" s="112"/>
      <c r="H39" s="112"/>
      <c r="I39" s="112"/>
      <c r="J39" s="112"/>
      <c r="K39" s="112"/>
      <c r="L39" s="112"/>
      <c r="M39" s="112"/>
      <c r="N39" s="112"/>
      <c r="O39" s="94"/>
      <c r="P39" s="94"/>
      <c r="Q39" s="94"/>
    </row>
    <row r="40" spans="1:26" ht="13.5" customHeight="1" x14ac:dyDescent="0.3">
      <c r="A40" s="133"/>
      <c r="B40" s="138"/>
      <c r="C40" s="139"/>
      <c r="D40" s="136"/>
      <c r="E40" s="140"/>
      <c r="F40" s="112"/>
      <c r="G40" s="112"/>
      <c r="H40" s="112"/>
      <c r="I40" s="112"/>
      <c r="J40" s="112"/>
      <c r="K40" s="112"/>
      <c r="L40" s="112"/>
      <c r="M40" s="112"/>
      <c r="N40" s="112"/>
      <c r="O40" s="94"/>
      <c r="P40" s="94"/>
      <c r="Q40" s="94"/>
    </row>
    <row r="41" spans="1:26" ht="13.5" customHeight="1" x14ac:dyDescent="0.3">
      <c r="A41" s="133"/>
      <c r="B41" s="138" t="s">
        <v>192</v>
      </c>
      <c r="C41" s="139"/>
      <c r="D41" s="136"/>
      <c r="E41" s="140"/>
      <c r="F41" s="112"/>
      <c r="G41" s="112"/>
      <c r="H41" s="112"/>
      <c r="I41" s="112"/>
      <c r="J41" s="112"/>
      <c r="K41" s="112"/>
      <c r="L41" s="112"/>
      <c r="M41" s="112"/>
      <c r="N41" s="112"/>
      <c r="O41" s="94"/>
      <c r="P41" s="94"/>
      <c r="Q41" s="94"/>
    </row>
    <row r="42" spans="1:26" ht="13.5" customHeight="1" x14ac:dyDescent="0.3">
      <c r="A42" s="133"/>
      <c r="B42" s="138"/>
      <c r="C42" s="139"/>
      <c r="D42" s="136"/>
      <c r="E42" s="140"/>
      <c r="F42" s="112"/>
      <c r="G42" s="112"/>
      <c r="H42" s="112"/>
      <c r="I42" s="112"/>
      <c r="J42" s="112"/>
      <c r="K42" s="112"/>
      <c r="L42" s="112"/>
      <c r="M42" s="112"/>
      <c r="N42" s="112"/>
      <c r="O42" s="94"/>
      <c r="P42" s="94"/>
      <c r="Q42" s="94"/>
    </row>
    <row r="43" spans="1:26" ht="13.5" customHeight="1" x14ac:dyDescent="0.3">
      <c r="A43" s="133"/>
      <c r="B43" s="141"/>
      <c r="C43" s="142"/>
      <c r="D43" s="143"/>
      <c r="E43" s="144"/>
      <c r="F43" s="145"/>
      <c r="G43" s="145"/>
      <c r="H43" s="145"/>
      <c r="I43" s="145"/>
      <c r="J43" s="145"/>
      <c r="K43" s="145"/>
      <c r="L43" s="145"/>
      <c r="M43" s="145"/>
      <c r="N43" s="145"/>
      <c r="O43" s="94"/>
      <c r="P43" s="94"/>
      <c r="Q43" s="94"/>
    </row>
    <row r="44" spans="1:26" ht="13.5" customHeight="1" x14ac:dyDescent="0.2">
      <c r="A44" s="126" t="s">
        <v>167</v>
      </c>
      <c r="B44" s="252" t="s">
        <v>168</v>
      </c>
      <c r="C44" s="253"/>
      <c r="D44" s="254"/>
      <c r="E44" s="146"/>
      <c r="F44" s="147" t="s">
        <v>113</v>
      </c>
      <c r="G44" s="147" t="s">
        <v>113</v>
      </c>
      <c r="H44" s="147" t="s">
        <v>112</v>
      </c>
      <c r="I44" s="147" t="s">
        <v>112</v>
      </c>
      <c r="J44" s="147" t="s">
        <v>112</v>
      </c>
      <c r="K44" s="147" t="s">
        <v>113</v>
      </c>
      <c r="L44" s="147" t="s">
        <v>112</v>
      </c>
      <c r="M44" s="147" t="s">
        <v>112</v>
      </c>
      <c r="N44" s="147" t="s">
        <v>112</v>
      </c>
      <c r="O44" s="94"/>
      <c r="P44" s="94"/>
      <c r="Q44" s="94"/>
    </row>
    <row r="45" spans="1:26" ht="13.5" customHeight="1" x14ac:dyDescent="0.2">
      <c r="A45" s="148"/>
      <c r="B45" s="255" t="s">
        <v>169</v>
      </c>
      <c r="C45" s="209"/>
      <c r="D45" s="210"/>
      <c r="E45" s="149"/>
      <c r="F45" s="150" t="s">
        <v>170</v>
      </c>
      <c r="G45" s="150" t="s">
        <v>170</v>
      </c>
      <c r="H45" s="150" t="s">
        <v>170</v>
      </c>
      <c r="I45" s="150" t="s">
        <v>170</v>
      </c>
      <c r="J45" s="150" t="s">
        <v>170</v>
      </c>
      <c r="K45" s="150" t="s">
        <v>170</v>
      </c>
      <c r="L45" s="150" t="s">
        <v>170</v>
      </c>
      <c r="M45" s="150" t="s">
        <v>170</v>
      </c>
      <c r="N45" s="150" t="s">
        <v>170</v>
      </c>
      <c r="O45" s="94"/>
      <c r="P45" s="94"/>
      <c r="Q45" s="94"/>
    </row>
    <row r="46" spans="1:26" ht="13.5" customHeight="1" x14ac:dyDescent="0.15">
      <c r="A46" s="148"/>
      <c r="B46" s="256" t="s">
        <v>171</v>
      </c>
      <c r="C46" s="209"/>
      <c r="D46" s="210"/>
      <c r="E46" s="151"/>
      <c r="F46" s="152">
        <v>45765</v>
      </c>
      <c r="G46" s="152">
        <v>45765</v>
      </c>
      <c r="H46" s="152">
        <v>45765</v>
      </c>
      <c r="I46" s="152">
        <v>45765</v>
      </c>
      <c r="J46" s="152">
        <v>45765</v>
      </c>
      <c r="K46" s="152">
        <v>45765</v>
      </c>
      <c r="L46" s="152">
        <v>45765</v>
      </c>
      <c r="M46" s="152">
        <v>45765</v>
      </c>
      <c r="N46" s="152">
        <v>45765</v>
      </c>
      <c r="O46" s="94"/>
      <c r="P46" s="94"/>
      <c r="Q46" s="94"/>
    </row>
    <row r="47" spans="1:26" ht="9.75" customHeight="1" x14ac:dyDescent="0.15">
      <c r="A47" s="153"/>
      <c r="B47" s="257" t="s">
        <v>172</v>
      </c>
      <c r="C47" s="258"/>
      <c r="D47" s="259"/>
      <c r="E47" s="154"/>
      <c r="F47" s="155"/>
      <c r="G47" s="155"/>
      <c r="H47" s="155"/>
      <c r="I47" s="155"/>
      <c r="J47" s="155"/>
      <c r="K47" s="155"/>
      <c r="L47" s="155"/>
      <c r="M47" s="155"/>
      <c r="N47" s="155"/>
      <c r="O47" s="94"/>
      <c r="P47" s="94"/>
      <c r="Q47" s="94"/>
    </row>
    <row r="48" spans="1:26" ht="9.75" customHeight="1" x14ac:dyDescent="0.15">
      <c r="A48" s="99"/>
      <c r="B48" s="94"/>
      <c r="C48" s="100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spans="1:26" ht="13.5" customHeight="1" x14ac:dyDescent="0.15">
      <c r="A49" s="94"/>
      <c r="B49" s="99"/>
      <c r="C49" s="94"/>
      <c r="D49" s="100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spans="1:26" ht="13.5" customHeight="1" x14ac:dyDescent="0.15">
      <c r="A50" s="94"/>
      <c r="B50" s="99"/>
      <c r="C50" s="94"/>
      <c r="D50" s="100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spans="1:26" ht="13.5" customHeight="1" x14ac:dyDescent="0.15">
      <c r="A51" s="94"/>
      <c r="B51" s="99"/>
      <c r="C51" s="94"/>
      <c r="D51" s="100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spans="1:26" ht="13.5" customHeight="1" x14ac:dyDescent="0.15">
      <c r="A52" s="94"/>
      <c r="B52" s="99"/>
      <c r="C52" s="94"/>
      <c r="D52" s="100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spans="1:26" ht="13.5" customHeight="1" x14ac:dyDescent="0.15">
      <c r="A53" s="94"/>
      <c r="B53" s="99"/>
      <c r="C53" s="94"/>
      <c r="D53" s="100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spans="1:26" ht="13.5" customHeight="1" x14ac:dyDescent="0.15">
      <c r="A54" s="94"/>
      <c r="B54" s="99"/>
      <c r="C54" s="94"/>
      <c r="D54" s="100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spans="1:26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spans="1:26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spans="1:26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spans="1:26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spans="1:26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spans="1:26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spans="1:26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spans="1:26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spans="1:26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spans="1:26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spans="1:26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spans="1:26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spans="1:26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spans="1:26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spans="1:26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spans="1:26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spans="1:26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spans="1:26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spans="1:26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spans="1:26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spans="1:26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spans="1:26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spans="1:26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spans="1:26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spans="1:26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spans="1:26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spans="1:26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spans="1:26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spans="1:26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spans="1:26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spans="1:26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spans="1:26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spans="1:26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spans="1:26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spans="1:26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spans="1:26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spans="1:26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spans="1:26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spans="1:26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spans="1:26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spans="1:26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spans="1:26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spans="1:26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spans="1:26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spans="1:26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spans="1:26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spans="1:26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spans="1:26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spans="1:26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spans="1:26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spans="1:26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spans="1:26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spans="1:26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spans="1:26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spans="1:26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spans="1:26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spans="1:26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spans="1:26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spans="1:26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spans="1:26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spans="1:26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spans="1:26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spans="1:26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spans="1:26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spans="1:26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spans="1:26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spans="1:26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spans="1:26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spans="1:26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spans="1:26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spans="1:26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spans="1:26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spans="1:26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spans="1:26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spans="1:26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spans="1:26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spans="1:26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spans="1:26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spans="1:26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spans="1:26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spans="1:26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spans="1:26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spans="1:26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spans="1:26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spans="1:26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spans="1:26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spans="1:26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spans="1:26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spans="1:26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spans="1:26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spans="1:26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spans="1:26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spans="1:26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spans="1:26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spans="1:26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spans="1:26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spans="1:26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spans="1:26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spans="1:26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spans="1:26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spans="1:26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spans="1:26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spans="1:26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spans="1:26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spans="1:26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spans="1:26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spans="1:26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spans="1:26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spans="1:26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spans="1:26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spans="1:26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spans="1:26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spans="1:26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spans="1:26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spans="1:26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spans="1:26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spans="1:26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spans="1:26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spans="1:26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spans="1:26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spans="1:26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spans="1:26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spans="1:26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spans="1:26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spans="1:26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spans="1:26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spans="1:26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spans="1:26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spans="1:26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spans="1:26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spans="1:26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spans="1:26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spans="1:26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spans="1:26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spans="1:26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spans="1:26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spans="1:26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spans="1:26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spans="1:26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spans="1:26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spans="1:26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spans="1:26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spans="1:26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spans="1:26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spans="1:26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spans="1:26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spans="1:26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spans="1:26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spans="1:26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spans="1:26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spans="1:26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spans="1:26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spans="1:26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spans="1:26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spans="1:26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spans="1:26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spans="1:26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spans="1:26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spans="1:26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spans="1:26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spans="1:26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spans="1:26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spans="1:26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spans="1:26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spans="1:26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spans="1:26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spans="1:26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spans="1:26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spans="1:26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spans="1:26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spans="1:26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spans="1:26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spans="1:26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spans="1:26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spans="1:26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spans="1:26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spans="1:26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spans="1:26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spans="1:26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spans="1:26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 spans="1:26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 spans="1:26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 spans="1:26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 spans="1:26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 spans="1:26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 spans="1:26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 spans="1:26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 spans="1:26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 spans="1:26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 spans="1:26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 spans="1:26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 spans="1:26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 spans="1:26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 spans="1:26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 spans="1:26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 spans="1:26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 spans="1:26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 spans="1:26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 spans="1:26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 spans="1:26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 spans="1:26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 spans="1:26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 spans="1:26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 spans="1:26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 spans="1:26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 spans="1:26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 spans="1:26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 spans="1:26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 spans="1:26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 spans="1:26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 spans="1:26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 spans="1:26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 spans="1:26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 spans="1:26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 spans="1:26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 spans="1:26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 spans="1:26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 spans="1:26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 spans="1:26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 spans="1:26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 spans="1:26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 spans="1:26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 spans="1:26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 spans="1:26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 spans="1:26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 spans="1:26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 spans="1:26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 spans="1:26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 spans="1:26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 spans="1:26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 spans="1:26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 spans="1:26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 spans="1:26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 spans="1:26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 spans="1:26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 spans="1:26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 spans="1:26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 spans="1:26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 spans="1:26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 spans="1:26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 spans="1:26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 spans="1:26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 spans="1:26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 spans="1:26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 spans="1:26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 spans="1:26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 spans="1:26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 spans="1:26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 spans="1:26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 spans="1:26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 spans="1:26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 spans="1:26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 spans="1:26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 spans="1:26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 spans="1:26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 spans="1:26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 spans="1:26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 spans="1:26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 spans="1:26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 spans="1:26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 spans="1:26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 spans="1:26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 spans="1:26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 spans="1:26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 spans="1:26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 spans="1:26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 spans="1:26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 spans="1:26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 spans="1:26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 spans="1:26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 spans="1:26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 spans="1:26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 spans="1:26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 spans="1:26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 spans="1:26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 spans="1:26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 spans="1:26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 spans="1:26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 spans="1:26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 spans="1:26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 spans="1:26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 spans="1:26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 spans="1:26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 spans="1:26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 spans="1:26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 spans="1:26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 spans="1:26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 spans="1:26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 spans="1:26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 spans="1:26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 spans="1:26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 spans="1:26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 spans="1:26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 spans="1:26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 spans="1:26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 spans="1:26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 spans="1:26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 spans="1:26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 spans="1:26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 spans="1:26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 spans="1:26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 spans="1:26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 spans="1:26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 spans="1:26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 spans="1:26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 spans="1:26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 spans="1:26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 spans="1:26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 spans="1:26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 spans="1:26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 spans="1:26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 spans="1:26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 spans="1:26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 spans="1:26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 spans="1:26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 spans="1:26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 spans="1:26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 spans="1:26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 spans="1:26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 spans="1:26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 spans="1:26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 spans="1:26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 spans="1:26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 spans="1:26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 spans="1:26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 spans="1:26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 spans="1:26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 spans="1:26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 spans="1:26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 spans="1:26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 spans="1:26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 spans="1:26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 spans="1:26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 spans="1:26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 spans="1:26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 spans="1:26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 spans="1:26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 spans="1:26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 spans="1:26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 spans="1:26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 spans="1:26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 spans="1:26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 spans="1:26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 spans="1:26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 spans="1:26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 spans="1:26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 spans="1:26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 spans="1:26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 spans="1:26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 spans="1:26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 spans="1:26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 spans="1:26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 spans="1:26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 spans="1:26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 spans="1:26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 spans="1:26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 spans="1:26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 spans="1:26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 spans="1:26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 spans="1:26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 spans="1:26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 spans="1:26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 spans="1:26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 spans="1:26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 spans="1:26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 spans="1:26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 spans="1:26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 spans="1:26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 spans="1:26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 spans="1:26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 spans="1:26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 spans="1:26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 spans="1:26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 spans="1:26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 spans="1:26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 spans="1:26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 spans="1:26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 spans="1:26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 spans="1:26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 spans="1:26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 spans="1:26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 spans="1:26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 spans="1:26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 spans="1:26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 spans="1:26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 spans="1:26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 spans="1:26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 spans="1:26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 spans="1:26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 spans="1:26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 spans="1:26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 spans="1:26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 spans="1:26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 spans="1:26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 spans="1:26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 spans="1:26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 spans="1:26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 spans="1:26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 spans="1:26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 spans="1:26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 spans="1:26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 spans="1:26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 spans="1:26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 spans="1:26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 spans="1:26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 spans="1:26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 spans="1:26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 spans="1:26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 spans="1:26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 spans="1:26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 spans="1:26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 spans="1:26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 spans="1:26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 spans="1:26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 spans="1:26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 spans="1:26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 spans="1:26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 spans="1:26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 spans="1:26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 spans="1:26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 spans="1:26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 spans="1:26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 spans="1:26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 spans="1:26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 spans="1:26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 spans="1:26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 spans="1:26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 spans="1:26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 spans="1:26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 spans="1:26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 spans="1:26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 spans="1:26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 spans="1:26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 spans="1:26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 spans="1:26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 spans="1:26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 spans="1:26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 spans="1:26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 spans="1:26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 spans="1:26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 spans="1:26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 spans="1:26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 spans="1:26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 spans="1:26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 spans="1:26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 spans="1:26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 spans="1:26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 spans="1:26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 spans="1:26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 spans="1:26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 spans="1:26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 spans="1:26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 spans="1:26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 spans="1:26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 spans="1:26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 spans="1:26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 spans="1:26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 spans="1:26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 spans="1:26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 spans="1:26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 spans="1:26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 spans="1:26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 spans="1:26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 spans="1:26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 spans="1:26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 spans="1:26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 spans="1:26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 spans="1:26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 spans="1:26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 spans="1:26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 spans="1:26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 spans="1:26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 spans="1:26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 spans="1:26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 spans="1:26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 spans="1:26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 spans="1:26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 spans="1:26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 spans="1:26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 spans="1:26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 spans="1:26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 spans="1:26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 spans="1:26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 spans="1:26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 spans="1:26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 spans="1:26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 spans="1:26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 spans="1:26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 spans="1:26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 spans="1:26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 spans="1:26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 spans="1:26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 spans="1:26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 spans="1:26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 spans="1:26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 spans="1:26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 spans="1:26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 spans="1:26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 spans="1:26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 spans="1:26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 spans="1:26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 spans="1:26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 spans="1:26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 spans="1:26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 spans="1:26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 spans="1:26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 spans="1:26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 spans="1:26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 spans="1:26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 spans="1:26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 spans="1:26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 spans="1:26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 spans="1:26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 spans="1:26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 spans="1:26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 spans="1:26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 spans="1:26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 spans="1:26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 spans="1:26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 spans="1:26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 spans="1:26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 spans="1:26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 spans="1:26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 spans="1:26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 spans="1:26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 spans="1:26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 spans="1:26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 spans="1:26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 spans="1:26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 spans="1:26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 spans="1:26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 spans="1:26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 spans="1:26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 spans="1:26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 spans="1:26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 spans="1:26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 spans="1:26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 spans="1:26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 spans="1:26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 spans="1:26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 spans="1:26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 spans="1:26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 spans="1:26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 spans="1:26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 spans="1:26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 spans="1:26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 spans="1:26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 spans="1:26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 spans="1:26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 spans="1:26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 spans="1:26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 spans="1:26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 spans="1:26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 spans="1:26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 spans="1:26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 spans="1:26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 spans="1:26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 spans="1:26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 spans="1:26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 spans="1:26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 spans="1:26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 spans="1:26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 spans="1:26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 spans="1:26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 spans="1:26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 spans="1:26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 spans="1:26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 spans="1:26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 spans="1:26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 spans="1:26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 spans="1:26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 spans="1:26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 spans="1:26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 spans="1:26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 spans="1:26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 spans="1:26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 spans="1:26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 spans="1:26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 spans="1:26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 spans="1:26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 spans="1:26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 spans="1:26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 spans="1:26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 spans="1:26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 spans="1:26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 spans="1:26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 spans="1:26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 spans="1:26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 spans="1:26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 spans="1:26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 spans="1:26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 spans="1:26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 spans="1:26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 spans="1:26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 spans="1:26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 spans="1:26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 spans="1:26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 spans="1:26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 spans="1:26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 spans="1:26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 spans="1:26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 spans="1:26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 spans="1:26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 spans="1:26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 spans="1:26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 spans="1:26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 spans="1:26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 spans="1:26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 spans="1:26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 spans="1:26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 spans="1:26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 spans="1:26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 spans="1:26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 spans="1:26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 spans="1:26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 spans="1:26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 spans="1:26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 spans="1:26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 spans="1:26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 spans="1:26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 spans="1:26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 spans="1:26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 spans="1:26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 spans="1:26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 spans="1:26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 spans="1:26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 spans="1:26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 spans="1:26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 spans="1:26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 spans="1:26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 spans="1:26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 spans="1:26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 spans="1:26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 spans="1:26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 spans="1:26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 spans="1:26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 spans="1:26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 spans="1:26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 spans="1:26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 spans="1:26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 spans="1:26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 spans="1:26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 spans="1:26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 spans="1:26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 spans="1:26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 spans="1:26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 spans="1:26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 spans="1:26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 spans="1:26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 spans="1:26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 spans="1:26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 spans="1:26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 spans="1:26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 spans="1:26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 spans="1:26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 spans="1:26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 spans="1:26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 spans="1:26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 spans="1:26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 spans="1:26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 spans="1:26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 spans="1:26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 spans="1:26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 spans="1:26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 spans="1:26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 spans="1:26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 spans="1:26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 spans="1:26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 spans="1:26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 spans="1:26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 spans="1:26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 spans="1:26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 spans="1:26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 spans="1:26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 spans="1:26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 spans="1:26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 spans="1:26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 spans="1:26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 spans="1:26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 spans="1:26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 spans="1:26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 spans="1:26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 spans="1:26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 spans="1:26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 spans="1:26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 spans="1:26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 spans="1:26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 spans="1:26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 spans="1:26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 spans="1:26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 spans="1:26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 spans="1:26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 spans="1:26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 spans="1:26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 spans="1:26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 spans="1:26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 spans="1:26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 spans="1:26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 spans="1:26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 spans="1:26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 spans="1:26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 spans="1:26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 spans="1:26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 spans="1:26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 spans="1:26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 spans="1:26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 spans="1:26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 spans="1:26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 spans="1:26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 spans="1:26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 spans="1:26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 spans="1:26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 spans="1:26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 spans="1:26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 spans="1:26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 spans="1:26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 spans="1:26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 spans="1:26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 spans="1:26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 spans="1:26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 spans="1:26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 spans="1:26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 spans="1:26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 spans="1:26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 spans="1:26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 spans="1:26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 spans="1:26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 spans="1:26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 spans="1:26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 spans="1:26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 spans="1:26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 spans="1:26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 spans="1:26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 spans="1:26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 spans="1:26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 spans="1:26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 spans="1:26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 spans="1:26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 spans="1:26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 spans="1:26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 spans="1:26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 spans="1:26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 spans="1:26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 spans="1:26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 spans="1:26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 spans="1:26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 spans="1:26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 spans="1:26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 spans="1:26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 spans="1:26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 spans="1:26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 spans="1:26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 spans="1:26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 spans="1:26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 spans="1:26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 spans="1:26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 spans="1:26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 spans="1:26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 spans="1:26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 spans="1:26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 spans="1:26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 spans="1:26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 spans="1:26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 spans="1:26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 spans="1:26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 spans="1:26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 spans="1:26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 spans="1:26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 spans="1:26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 spans="1:26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 spans="1:26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 spans="1:26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 spans="1:26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 spans="1:26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 spans="1:26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 spans="1:26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 spans="1:26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 spans="1:26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 spans="1:26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 spans="1:26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 spans="1:26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 spans="1:26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 spans="1:26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 spans="1:26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 spans="1:26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 spans="1:26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 spans="1:26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 spans="1:26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 spans="1:26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 spans="1:26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 spans="1:26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 spans="1:26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 spans="1:26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 spans="1:26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 spans="1:26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 spans="1:26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 spans="1:26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 spans="1:26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 spans="1:26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 spans="1:26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 spans="1:26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 spans="1:26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 spans="1:26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 spans="1:26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 spans="1:26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 spans="1:26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 spans="1:26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 spans="1:26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 spans="1:26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 spans="1:26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 spans="1:26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 spans="1:26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 spans="1:26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 spans="1:26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 spans="1:26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 spans="1:26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 spans="1:26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 spans="1:26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 spans="1:26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 spans="1:26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 spans="1:26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 spans="1:26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 spans="1:26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 spans="1:26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 spans="1:26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 spans="1:26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 spans="1:26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 spans="1:26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 spans="1:26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 spans="1:26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 spans="1:26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 spans="1:26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 spans="1:26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 spans="1:26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 spans="1:26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 spans="1:26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 spans="1:26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 spans="1:26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 spans="1:26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 spans="1:26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 spans="1:26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 spans="1:26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 spans="1:26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 spans="1:26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 spans="1:26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 spans="1:26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 spans="1:26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 spans="1:26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 spans="1:26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 spans="1:26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 spans="1:26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 spans="1:26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 spans="1:26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 spans="1:26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 spans="1:26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 spans="1:26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 spans="1:26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 spans="1:26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 spans="1:26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 spans="1:26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 spans="1:26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 spans="1:26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 spans="1:26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 spans="1:26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 spans="1:26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 spans="1:26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 spans="1:26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 spans="1:26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 spans="1:26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 spans="1:26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 spans="1:26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 spans="1:26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 spans="1:26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 spans="1:26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 spans="1:26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 spans="1:26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 spans="1:26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 spans="1:26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 spans="1:26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 spans="1:26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 spans="1:26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 spans="1:26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 spans="1:26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 spans="1:26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 spans="1:26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 spans="1:26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 spans="1:26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 spans="1:26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 spans="1:26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 spans="1:26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 spans="1:26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 spans="1:26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 spans="1:26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 spans="1:26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 spans="1:26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 spans="1:26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 spans="1:26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 spans="1:26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 spans="1:26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 spans="1:26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 spans="1:26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 spans="1:26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 spans="1:26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 spans="1:26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 spans="1:26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 spans="1:26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 spans="1:26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 spans="1:26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 spans="1:26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 spans="1:26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 spans="1:26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 spans="1:26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 spans="1:26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 spans="1:26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 spans="1:26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 spans="1:26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 spans="1:26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 spans="1:26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 spans="1:26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 spans="1:26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 spans="1:26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 spans="1:26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 spans="1:26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 spans="1:26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 spans="1:26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 spans="1:26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 spans="1:26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 spans="1:26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 spans="1:26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 spans="1:26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 spans="1:26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 spans="1:26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 spans="1:26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 spans="1:26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 spans="1:26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 spans="1:26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 spans="1:26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 spans="1:26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 spans="1:26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 spans="1:26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 spans="1:26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 spans="1:26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 spans="1:26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  <row r="998" spans="1:26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</row>
    <row r="999" spans="1:26" ht="13.5" customHeight="1" x14ac:dyDescent="0.15">
      <c r="A999" s="94"/>
      <c r="B999" s="99"/>
      <c r="C999" s="94"/>
      <c r="D999" s="100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</row>
    <row r="1000" spans="1:26" ht="13.5" customHeight="1" x14ac:dyDescent="0.15">
      <c r="A1000" s="94"/>
      <c r="B1000" s="99"/>
      <c r="C1000" s="94"/>
      <c r="D1000" s="100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</row>
    <row r="1001" spans="1:26" ht="13.5" customHeight="1" x14ac:dyDescent="0.15">
      <c r="A1001" s="94"/>
      <c r="B1001" s="99"/>
      <c r="C1001" s="94"/>
      <c r="D1001" s="100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</row>
  </sheetData>
  <mergeCells count="24">
    <mergeCell ref="O5:T5"/>
    <mergeCell ref="D18:E18"/>
    <mergeCell ref="B44:D44"/>
    <mergeCell ref="B45:D45"/>
    <mergeCell ref="B46:D46"/>
    <mergeCell ref="B47:D47"/>
    <mergeCell ref="A5:B5"/>
    <mergeCell ref="C5:E5"/>
    <mergeCell ref="F5:K5"/>
    <mergeCell ref="C3:T3"/>
    <mergeCell ref="A2:B2"/>
    <mergeCell ref="A3:B3"/>
    <mergeCell ref="A4:B4"/>
    <mergeCell ref="C4:E4"/>
    <mergeCell ref="F4:K4"/>
    <mergeCell ref="L4:N4"/>
    <mergeCell ref="O4:T4"/>
    <mergeCell ref="A1:B1"/>
    <mergeCell ref="C1:E1"/>
    <mergeCell ref="F1:K1"/>
    <mergeCell ref="L1:T1"/>
    <mergeCell ref="C2:E2"/>
    <mergeCell ref="F2:K2"/>
    <mergeCell ref="L2:N2"/>
  </mergeCells>
  <dataValidations count="3">
    <dataValidation type="list" allowBlank="1" showInputMessage="1" showErrorMessage="1" prompt=" - " sqref="F8:N43" xr:uid="{00000000-0002-0000-0500-000000000000}">
      <formula1>"O"</formula1>
    </dataValidation>
    <dataValidation type="list" allowBlank="1" showInputMessage="1" showErrorMessage="1" prompt=" - " sqref="F44:N44" xr:uid="{00000000-0002-0000-0500-000001000000}">
      <formula1>"N,A,B"</formula1>
    </dataValidation>
    <dataValidation type="list" allowBlank="1" showInputMessage="1" showErrorMessage="1" prompt=" - " sqref="F45:N45" xr:uid="{00000000-0002-0000-05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20" width="4.125" customWidth="1"/>
    <col min="21" max="21" width="2.75" customWidth="1"/>
    <col min="22" max="23" width="9" customWidth="1"/>
    <col min="24" max="26" width="8" customWidth="1"/>
  </cols>
  <sheetData>
    <row r="1" spans="1:26" ht="13.5" customHeight="1" x14ac:dyDescent="0.15">
      <c r="A1" s="236" t="s">
        <v>122</v>
      </c>
      <c r="B1" s="237"/>
      <c r="C1" s="238" t="s">
        <v>78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79</v>
      </c>
      <c r="M1" s="239"/>
      <c r="N1" s="239"/>
      <c r="O1" s="239"/>
      <c r="P1" s="239"/>
      <c r="Q1" s="239"/>
      <c r="R1" s="239"/>
      <c r="S1" s="239"/>
      <c r="T1" s="245"/>
      <c r="U1" s="94"/>
      <c r="V1" s="95"/>
      <c r="W1" s="94"/>
      <c r="X1" s="94"/>
      <c r="Y1" s="94"/>
      <c r="Z1" s="94"/>
    </row>
    <row r="2" spans="1:26" ht="13.5" customHeight="1" x14ac:dyDescent="0.15">
      <c r="A2" s="260" t="s">
        <v>124</v>
      </c>
      <c r="B2" s="210"/>
      <c r="C2" s="246" t="s">
        <v>173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173</v>
      </c>
      <c r="M2" s="247"/>
      <c r="N2" s="250"/>
      <c r="O2" s="96"/>
      <c r="P2" s="96"/>
      <c r="Q2" s="96"/>
      <c r="R2" s="96"/>
      <c r="S2" s="96"/>
      <c r="T2" s="156"/>
      <c r="U2" s="94"/>
      <c r="V2" s="94"/>
      <c r="W2" s="94"/>
      <c r="X2" s="94"/>
      <c r="Y2" s="94"/>
      <c r="Z2" s="94"/>
    </row>
    <row r="3" spans="1:26" ht="13.5" customHeight="1" x14ac:dyDescent="0.15">
      <c r="A3" s="260" t="s">
        <v>127</v>
      </c>
      <c r="B3" s="210"/>
      <c r="C3" s="251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31"/>
      <c r="U3" s="94"/>
      <c r="V3" s="94"/>
      <c r="W3" s="94"/>
      <c r="X3" s="94"/>
      <c r="Y3" s="94"/>
      <c r="Z3" s="94"/>
    </row>
    <row r="4" spans="1:26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09"/>
      <c r="R4" s="209"/>
      <c r="S4" s="209"/>
      <c r="T4" s="231"/>
      <c r="U4" s="94"/>
      <c r="V4" s="95"/>
      <c r="W4" s="94"/>
      <c r="X4" s="94"/>
      <c r="Y4" s="94"/>
      <c r="Z4" s="94"/>
    </row>
    <row r="5" spans="1:26" ht="13.5" customHeight="1" x14ac:dyDescent="0.15">
      <c r="A5" s="262">
        <f>COUNTIF(F44:HQ44,"P")</f>
        <v>7</v>
      </c>
      <c r="B5" s="234"/>
      <c r="C5" s="232">
        <f>COUNTIF(F44:HQ44,"F")</f>
        <v>0</v>
      </c>
      <c r="D5" s="233"/>
      <c r="E5" s="234"/>
      <c r="F5" s="232">
        <f>SUM(O5,-A5,-C5)</f>
        <v>0</v>
      </c>
      <c r="G5" s="233"/>
      <c r="H5" s="233"/>
      <c r="I5" s="233"/>
      <c r="J5" s="233"/>
      <c r="K5" s="234"/>
      <c r="L5" s="97">
        <f>COUNTIF(E43:HQ43,"N")</f>
        <v>1</v>
      </c>
      <c r="M5" s="97">
        <f>COUNTIF(E43:HQ43,"A")</f>
        <v>4</v>
      </c>
      <c r="N5" s="97">
        <f>COUNTIF(E43:HQ43,"B")</f>
        <v>2</v>
      </c>
      <c r="O5" s="232">
        <f>COUNTA(E7:HT7)</f>
        <v>7</v>
      </c>
      <c r="P5" s="233"/>
      <c r="Q5" s="233"/>
      <c r="R5" s="233"/>
      <c r="S5" s="233"/>
      <c r="T5" s="235"/>
      <c r="U5" s="98"/>
      <c r="V5" s="94"/>
      <c r="W5" s="94"/>
      <c r="X5" s="94"/>
      <c r="Y5" s="94"/>
      <c r="Z5" s="94"/>
    </row>
    <row r="6" spans="1:26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 spans="1:26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130</v>
      </c>
      <c r="I7" s="105" t="s">
        <v>130</v>
      </c>
      <c r="J7" s="105" t="s">
        <v>130</v>
      </c>
      <c r="K7" s="105" t="s">
        <v>130</v>
      </c>
      <c r="L7" s="105" t="s">
        <v>135</v>
      </c>
      <c r="M7" s="106"/>
      <c r="N7" s="95"/>
      <c r="O7" s="94"/>
      <c r="P7" s="94"/>
      <c r="Q7" s="94"/>
      <c r="R7" s="94"/>
    </row>
    <row r="8" spans="1:26" ht="13.5" customHeight="1" x14ac:dyDescent="0.3">
      <c r="A8" s="107" t="s">
        <v>141</v>
      </c>
      <c r="B8" s="108" t="s">
        <v>193</v>
      </c>
      <c r="C8" s="109"/>
      <c r="D8" s="110"/>
      <c r="E8" s="111"/>
      <c r="F8" s="112"/>
      <c r="G8" s="112"/>
      <c r="H8" s="112"/>
      <c r="I8" s="112"/>
      <c r="J8" s="112"/>
      <c r="K8" s="112"/>
      <c r="L8" s="112"/>
      <c r="M8" s="94"/>
      <c r="N8" s="94"/>
      <c r="O8" s="94"/>
      <c r="P8" s="94"/>
      <c r="Q8" s="94"/>
      <c r="R8" s="94"/>
    </row>
    <row r="9" spans="1:26" ht="13.5" customHeight="1" x14ac:dyDescent="0.3">
      <c r="A9" s="113"/>
      <c r="B9" s="108"/>
      <c r="C9" s="109"/>
      <c r="D9" s="110" t="s">
        <v>143</v>
      </c>
      <c r="E9" s="114"/>
      <c r="F9" s="112" t="s">
        <v>144</v>
      </c>
      <c r="G9" s="112"/>
      <c r="H9" s="112"/>
      <c r="I9" s="112"/>
      <c r="J9" s="112"/>
      <c r="K9" s="112"/>
      <c r="L9" s="112"/>
      <c r="M9" s="94"/>
      <c r="N9" s="95"/>
      <c r="O9" s="94"/>
      <c r="P9" s="94"/>
      <c r="Q9" s="94"/>
      <c r="R9" s="94"/>
    </row>
    <row r="10" spans="1:26" ht="13.5" customHeight="1" x14ac:dyDescent="0.3">
      <c r="A10" s="113"/>
      <c r="B10" s="108"/>
      <c r="C10" s="109"/>
      <c r="D10" s="110" t="s">
        <v>146</v>
      </c>
      <c r="E10" s="114"/>
      <c r="F10" s="112"/>
      <c r="G10" s="112" t="s">
        <v>144</v>
      </c>
      <c r="H10" s="112"/>
      <c r="I10" s="112"/>
      <c r="J10" s="112"/>
      <c r="K10" s="112"/>
      <c r="L10" s="112"/>
      <c r="M10" s="94"/>
      <c r="N10" s="94"/>
      <c r="O10" s="94"/>
      <c r="P10" s="94"/>
      <c r="Q10" s="94"/>
      <c r="R10" s="94"/>
    </row>
    <row r="11" spans="1:26" ht="13.5" customHeight="1" x14ac:dyDescent="0.3">
      <c r="A11" s="113"/>
      <c r="B11" s="108"/>
      <c r="C11" s="109"/>
      <c r="D11" s="110" t="s">
        <v>194</v>
      </c>
      <c r="E11" s="115"/>
      <c r="F11" s="112"/>
      <c r="G11" s="112"/>
      <c r="H11" s="112" t="s">
        <v>144</v>
      </c>
      <c r="I11" s="112" t="s">
        <v>144</v>
      </c>
      <c r="J11" s="112" t="s">
        <v>144</v>
      </c>
      <c r="K11" s="112"/>
      <c r="L11" s="112"/>
      <c r="M11" s="94"/>
      <c r="N11" s="94"/>
      <c r="O11" s="94"/>
      <c r="P11" s="94"/>
      <c r="Q11" s="94"/>
      <c r="R11" s="94"/>
    </row>
    <row r="12" spans="1:26" ht="13.5" customHeight="1" x14ac:dyDescent="0.3">
      <c r="A12" s="113"/>
      <c r="B12" s="158" t="s">
        <v>195</v>
      </c>
      <c r="C12" s="109"/>
      <c r="D12" s="110"/>
      <c r="E12" s="116"/>
      <c r="F12" s="112"/>
      <c r="G12" s="112"/>
      <c r="H12" s="112"/>
      <c r="I12" s="112"/>
      <c r="J12" s="112"/>
      <c r="K12" s="112"/>
      <c r="L12" s="112"/>
      <c r="M12" s="94"/>
      <c r="N12" s="94"/>
      <c r="O12" s="94"/>
      <c r="P12" s="94"/>
      <c r="Q12" s="94"/>
      <c r="R12" s="94"/>
    </row>
    <row r="13" spans="1:26" ht="13.5" customHeight="1" x14ac:dyDescent="0.3">
      <c r="A13" s="113"/>
      <c r="B13" s="158"/>
      <c r="C13" s="109"/>
      <c r="D13" s="110">
        <v>1</v>
      </c>
      <c r="E13" s="116"/>
      <c r="F13" s="112" t="s">
        <v>144</v>
      </c>
      <c r="G13" s="112" t="s">
        <v>144</v>
      </c>
      <c r="H13" s="112" t="s">
        <v>144</v>
      </c>
      <c r="I13" s="112" t="s">
        <v>144</v>
      </c>
      <c r="J13" s="112" t="s">
        <v>144</v>
      </c>
      <c r="K13" s="112"/>
      <c r="L13" s="112"/>
      <c r="M13" s="94"/>
      <c r="N13" s="94"/>
      <c r="O13" s="94"/>
      <c r="P13" s="94"/>
      <c r="Q13" s="94"/>
      <c r="R13" s="94"/>
    </row>
    <row r="14" spans="1:26" ht="13.5" customHeight="1" x14ac:dyDescent="0.3">
      <c r="A14" s="113"/>
      <c r="B14" s="108" t="s">
        <v>149</v>
      </c>
      <c r="C14" s="109"/>
      <c r="D14" s="110"/>
      <c r="E14" s="116"/>
      <c r="F14" s="112"/>
      <c r="G14" s="112"/>
      <c r="H14" s="112"/>
      <c r="I14" s="112"/>
      <c r="J14" s="112"/>
      <c r="K14" s="112"/>
      <c r="L14" s="112"/>
      <c r="M14" s="94"/>
      <c r="N14" s="94"/>
      <c r="O14" s="94"/>
      <c r="P14" s="94"/>
      <c r="Q14" s="94"/>
      <c r="R14" s="94"/>
    </row>
    <row r="15" spans="1:26" ht="13.5" customHeight="1" x14ac:dyDescent="0.3">
      <c r="A15" s="113"/>
      <c r="B15" s="108"/>
      <c r="C15" s="109"/>
      <c r="D15" s="159">
        <v>45766</v>
      </c>
      <c r="E15" s="116"/>
      <c r="F15" s="112" t="s">
        <v>144</v>
      </c>
      <c r="G15" s="112" t="s">
        <v>144</v>
      </c>
      <c r="H15" s="112" t="s">
        <v>144</v>
      </c>
      <c r="I15" s="112"/>
      <c r="J15" s="112" t="s">
        <v>144</v>
      </c>
      <c r="K15" s="112"/>
      <c r="L15" s="112"/>
      <c r="M15" s="118"/>
      <c r="N15" s="94"/>
      <c r="O15" s="94"/>
      <c r="P15" s="94"/>
      <c r="Q15" s="94"/>
      <c r="R15" s="94"/>
    </row>
    <row r="16" spans="1:26" ht="13.5" customHeight="1" x14ac:dyDescent="0.3">
      <c r="A16" s="113"/>
      <c r="B16" s="108"/>
      <c r="C16" s="109"/>
      <c r="D16" s="159">
        <v>45767</v>
      </c>
      <c r="E16" s="116"/>
      <c r="F16" s="112"/>
      <c r="G16" s="112"/>
      <c r="H16" s="112"/>
      <c r="I16" s="112" t="s">
        <v>144</v>
      </c>
      <c r="J16" s="112"/>
      <c r="K16" s="112"/>
      <c r="L16" s="112"/>
      <c r="M16" s="118"/>
      <c r="N16" s="94"/>
      <c r="O16" s="94"/>
      <c r="P16" s="94"/>
      <c r="Q16" s="94"/>
      <c r="R16" s="94"/>
    </row>
    <row r="17" spans="1:18" ht="13.5" customHeight="1" x14ac:dyDescent="0.3">
      <c r="A17" s="113"/>
      <c r="B17" s="108" t="s">
        <v>196</v>
      </c>
      <c r="C17" s="109"/>
      <c r="D17" s="110"/>
      <c r="E17" s="116"/>
      <c r="F17" s="112"/>
      <c r="G17" s="112"/>
      <c r="H17" s="112"/>
      <c r="I17" s="112"/>
      <c r="J17" s="112"/>
      <c r="K17" s="112"/>
      <c r="L17" s="112"/>
      <c r="M17" s="118"/>
      <c r="N17" s="94"/>
      <c r="O17" s="94"/>
      <c r="P17" s="94"/>
      <c r="Q17" s="94"/>
      <c r="R17" s="94"/>
    </row>
    <row r="18" spans="1:18" ht="13.5" customHeight="1" x14ac:dyDescent="0.3">
      <c r="A18" s="113"/>
      <c r="B18" s="108"/>
      <c r="C18" s="109"/>
      <c r="D18" s="266">
        <v>45766</v>
      </c>
      <c r="E18" s="264"/>
      <c r="F18" s="112"/>
      <c r="G18" s="112"/>
      <c r="H18" s="112" t="s">
        <v>144</v>
      </c>
      <c r="I18" s="112" t="s">
        <v>144</v>
      </c>
      <c r="J18" s="112"/>
      <c r="K18" s="112"/>
      <c r="L18" s="112"/>
      <c r="M18" s="94"/>
      <c r="N18" s="94"/>
      <c r="O18" s="94"/>
      <c r="P18" s="94"/>
      <c r="Q18" s="94"/>
      <c r="R18" s="94"/>
    </row>
    <row r="19" spans="1:18" ht="13.5" customHeight="1" x14ac:dyDescent="0.3">
      <c r="A19" s="113"/>
      <c r="B19" s="108"/>
      <c r="C19" s="109"/>
      <c r="D19" s="159">
        <v>45767</v>
      </c>
      <c r="E19" s="116"/>
      <c r="F19" s="112" t="s">
        <v>144</v>
      </c>
      <c r="G19" s="112" t="s">
        <v>144</v>
      </c>
      <c r="H19" s="112"/>
      <c r="I19" s="112"/>
      <c r="J19" s="112" t="s">
        <v>144</v>
      </c>
      <c r="K19" s="112"/>
      <c r="L19" s="112"/>
      <c r="M19" s="94"/>
      <c r="N19" s="94"/>
      <c r="O19" s="94"/>
      <c r="P19" s="94"/>
      <c r="Q19" s="94"/>
      <c r="R19" s="94"/>
    </row>
    <row r="20" spans="1:18" ht="13.5" customHeight="1" x14ac:dyDescent="0.3">
      <c r="A20" s="113"/>
      <c r="B20" s="108" t="s">
        <v>197</v>
      </c>
      <c r="C20" s="109"/>
      <c r="D20" s="110"/>
      <c r="E20" s="116"/>
      <c r="F20" s="112"/>
      <c r="G20" s="112"/>
      <c r="H20" s="112"/>
      <c r="I20" s="112"/>
      <c r="J20" s="112"/>
      <c r="K20" s="112"/>
      <c r="L20" s="112"/>
      <c r="M20" s="94"/>
      <c r="N20" s="94"/>
      <c r="O20" s="94"/>
      <c r="P20" s="94"/>
      <c r="Q20" s="94"/>
      <c r="R20" s="94"/>
    </row>
    <row r="21" spans="1:18" ht="13.5" customHeight="1" x14ac:dyDescent="0.3">
      <c r="A21" s="113"/>
      <c r="B21" s="108"/>
      <c r="C21" s="109"/>
      <c r="D21" s="110">
        <v>500</v>
      </c>
      <c r="E21" s="116"/>
      <c r="F21" s="112"/>
      <c r="G21" s="112"/>
      <c r="H21" s="112"/>
      <c r="I21" s="112"/>
      <c r="J21" s="112" t="s">
        <v>144</v>
      </c>
      <c r="K21" s="112"/>
      <c r="L21" s="112"/>
      <c r="M21" s="94"/>
      <c r="N21" s="94"/>
      <c r="O21" s="94"/>
      <c r="P21" s="94"/>
      <c r="Q21" s="94"/>
      <c r="R21" s="94"/>
    </row>
    <row r="22" spans="1:18" ht="13.5" customHeight="1" x14ac:dyDescent="0.3">
      <c r="A22" s="113"/>
      <c r="B22" s="108" t="s">
        <v>198</v>
      </c>
      <c r="C22" s="109"/>
      <c r="D22" s="110"/>
      <c r="E22" s="116"/>
      <c r="F22" s="112"/>
      <c r="G22" s="112"/>
      <c r="H22" s="112"/>
      <c r="I22" s="112"/>
      <c r="J22" s="112"/>
      <c r="K22" s="112"/>
      <c r="L22" s="112"/>
      <c r="M22" s="94"/>
      <c r="N22" s="94"/>
      <c r="O22" s="94"/>
      <c r="P22" s="94"/>
      <c r="Q22" s="94"/>
      <c r="R22" s="94"/>
    </row>
    <row r="23" spans="1:18" ht="13.5" customHeight="1" x14ac:dyDescent="0.3">
      <c r="A23" s="113"/>
      <c r="B23" s="108"/>
      <c r="C23" s="109"/>
      <c r="D23" s="110" t="s">
        <v>143</v>
      </c>
      <c r="E23" s="116"/>
      <c r="F23" s="112"/>
      <c r="G23" s="112"/>
      <c r="H23" s="112"/>
      <c r="I23" s="112"/>
      <c r="J23" s="112"/>
      <c r="K23" s="112" t="s">
        <v>144</v>
      </c>
      <c r="L23" s="112"/>
      <c r="M23" s="94"/>
      <c r="N23" s="94"/>
      <c r="O23" s="94"/>
      <c r="P23" s="94"/>
      <c r="Q23" s="94"/>
      <c r="R23" s="94"/>
    </row>
    <row r="24" spans="1:18" ht="13.5" customHeight="1" x14ac:dyDescent="0.3">
      <c r="A24" s="113"/>
      <c r="B24" s="160" t="s">
        <v>199</v>
      </c>
      <c r="C24" s="161"/>
      <c r="D24" s="162"/>
      <c r="E24" s="163"/>
      <c r="F24" s="145"/>
      <c r="G24" s="145"/>
      <c r="H24" s="145"/>
      <c r="I24" s="145"/>
      <c r="J24" s="145"/>
      <c r="K24" s="145"/>
      <c r="L24" s="145" t="s">
        <v>144</v>
      </c>
      <c r="M24" s="94"/>
      <c r="N24" s="94"/>
      <c r="O24" s="94"/>
      <c r="P24" s="94"/>
      <c r="Q24" s="94"/>
      <c r="R24" s="94"/>
    </row>
    <row r="25" spans="1:18" ht="13.5" customHeight="1" x14ac:dyDescent="0.3">
      <c r="A25" s="113"/>
      <c r="B25" s="160"/>
      <c r="C25" s="161"/>
      <c r="D25" s="162"/>
      <c r="E25" s="163"/>
      <c r="F25" s="145"/>
      <c r="G25" s="145"/>
      <c r="H25" s="145"/>
      <c r="I25" s="145"/>
      <c r="J25" s="145"/>
      <c r="K25" s="145"/>
      <c r="L25" s="145"/>
      <c r="M25" s="94"/>
      <c r="N25" s="94"/>
      <c r="O25" s="94"/>
      <c r="P25" s="94"/>
      <c r="Q25" s="94"/>
      <c r="R25" s="94"/>
    </row>
    <row r="26" spans="1:18" ht="13.5" customHeight="1" x14ac:dyDescent="0.3">
      <c r="A26" s="113"/>
      <c r="B26" s="120"/>
      <c r="C26" s="121"/>
      <c r="D26" s="122"/>
      <c r="E26" s="123"/>
      <c r="F26" s="124"/>
      <c r="G26" s="124"/>
      <c r="H26" s="124"/>
      <c r="I26" s="124"/>
      <c r="J26" s="124"/>
      <c r="K26" s="124"/>
      <c r="L26" s="124"/>
      <c r="M26" s="94"/>
      <c r="N26" s="94"/>
      <c r="O26" s="94"/>
      <c r="P26" s="94"/>
      <c r="Q26" s="94"/>
      <c r="R26" s="94"/>
    </row>
    <row r="27" spans="1:18" ht="13.5" customHeight="1" x14ac:dyDescent="0.3">
      <c r="A27" s="126" t="s">
        <v>155</v>
      </c>
      <c r="B27" s="127" t="s">
        <v>156</v>
      </c>
      <c r="C27" s="128"/>
      <c r="D27" s="129"/>
      <c r="E27" s="130"/>
      <c r="F27" s="131"/>
      <c r="G27" s="131"/>
      <c r="H27" s="131"/>
      <c r="I27" s="131"/>
      <c r="J27" s="131"/>
      <c r="K27" s="131"/>
      <c r="L27" s="131"/>
      <c r="M27" s="94"/>
      <c r="N27" s="94"/>
      <c r="O27" s="94"/>
      <c r="P27" s="94"/>
      <c r="Q27" s="94"/>
      <c r="R27" s="94"/>
    </row>
    <row r="28" spans="1:18" ht="13.5" customHeight="1" x14ac:dyDescent="0.3">
      <c r="A28" s="133"/>
      <c r="B28" s="134"/>
      <c r="C28" s="135" t="s">
        <v>157</v>
      </c>
      <c r="D28" s="136"/>
      <c r="E28" s="137"/>
      <c r="F28" s="112"/>
      <c r="G28" s="112"/>
      <c r="H28" s="112"/>
      <c r="I28" s="112"/>
      <c r="J28" s="112"/>
      <c r="K28" s="112"/>
      <c r="L28" s="112"/>
      <c r="M28" s="94"/>
      <c r="N28" s="94"/>
      <c r="O28" s="94"/>
      <c r="P28" s="94"/>
      <c r="Q28" s="94"/>
      <c r="R28" s="94"/>
    </row>
    <row r="29" spans="1:18" ht="13.5" customHeight="1" x14ac:dyDescent="0.3">
      <c r="A29" s="133"/>
      <c r="B29" s="134"/>
      <c r="C29" s="135"/>
      <c r="D29" s="136">
        <v>201</v>
      </c>
      <c r="E29" s="137"/>
      <c r="F29" s="112"/>
      <c r="G29" s="112"/>
      <c r="H29" s="112"/>
      <c r="I29" s="112"/>
      <c r="J29" s="112" t="s">
        <v>144</v>
      </c>
      <c r="K29" s="112"/>
      <c r="L29" s="112"/>
      <c r="M29" s="94"/>
      <c r="N29" s="94"/>
      <c r="O29" s="94"/>
      <c r="P29" s="94"/>
      <c r="Q29" s="94"/>
      <c r="R29" s="94"/>
    </row>
    <row r="30" spans="1:18" ht="13.5" customHeight="1" x14ac:dyDescent="0.3">
      <c r="A30" s="133"/>
      <c r="B30" s="134"/>
      <c r="C30" s="135"/>
      <c r="D30" s="136">
        <v>400</v>
      </c>
      <c r="E30" s="137"/>
      <c r="F30" s="112" t="s">
        <v>144</v>
      </c>
      <c r="G30" s="112" t="s">
        <v>144</v>
      </c>
      <c r="H30" s="112" t="s">
        <v>144</v>
      </c>
      <c r="I30" s="112" t="s">
        <v>144</v>
      </c>
      <c r="J30" s="112"/>
      <c r="K30" s="112"/>
      <c r="L30" s="112"/>
      <c r="M30" s="94"/>
      <c r="N30" s="94"/>
      <c r="O30" s="94"/>
      <c r="P30" s="94"/>
      <c r="Q30" s="94"/>
      <c r="R30" s="94"/>
    </row>
    <row r="31" spans="1:18" ht="13.5" customHeight="1" x14ac:dyDescent="0.3">
      <c r="A31" s="133"/>
      <c r="B31" s="134"/>
      <c r="C31" s="135"/>
      <c r="D31" s="136">
        <v>500</v>
      </c>
      <c r="E31" s="137"/>
      <c r="F31" s="112"/>
      <c r="G31" s="112"/>
      <c r="H31" s="112"/>
      <c r="I31" s="112"/>
      <c r="J31" s="112"/>
      <c r="K31" s="112" t="s">
        <v>144</v>
      </c>
      <c r="L31" s="112" t="s">
        <v>144</v>
      </c>
      <c r="M31" s="94"/>
      <c r="N31" s="94"/>
      <c r="O31" s="94"/>
      <c r="P31" s="94"/>
      <c r="Q31" s="94"/>
      <c r="R31" s="94"/>
    </row>
    <row r="32" spans="1:18" ht="13.5" customHeight="1" x14ac:dyDescent="0.3">
      <c r="A32" s="133"/>
      <c r="B32" s="134"/>
      <c r="C32" s="135" t="s">
        <v>158</v>
      </c>
      <c r="D32" s="136"/>
      <c r="E32" s="137"/>
      <c r="F32" s="112"/>
      <c r="G32" s="112"/>
      <c r="H32" s="112"/>
      <c r="I32" s="112"/>
      <c r="J32" s="112"/>
      <c r="K32" s="112"/>
      <c r="L32" s="112"/>
      <c r="M32" s="94"/>
      <c r="N32" s="94"/>
      <c r="O32" s="94"/>
      <c r="P32" s="94"/>
      <c r="Q32" s="94"/>
      <c r="R32" s="94"/>
    </row>
    <row r="33" spans="1:26" ht="13.5" customHeight="1" x14ac:dyDescent="0.3">
      <c r="A33" s="133"/>
      <c r="B33" s="134"/>
      <c r="C33" s="135"/>
      <c r="D33" s="136" t="s">
        <v>200</v>
      </c>
      <c r="E33" s="137"/>
      <c r="F33" s="112"/>
      <c r="G33" s="112"/>
      <c r="H33" s="112" t="s">
        <v>144</v>
      </c>
      <c r="I33" s="112" t="s">
        <v>144</v>
      </c>
      <c r="J33" s="112"/>
      <c r="K33" s="112"/>
      <c r="L33" s="112"/>
      <c r="M33" s="94"/>
      <c r="N33" s="94"/>
      <c r="O33" s="94"/>
      <c r="P33" s="94"/>
      <c r="Q33" s="94"/>
      <c r="R33" s="94"/>
    </row>
    <row r="34" spans="1:26" ht="13.5" customHeight="1" x14ac:dyDescent="0.3">
      <c r="A34" s="133"/>
      <c r="B34" s="134"/>
      <c r="C34" s="135"/>
      <c r="D34" s="136" t="s">
        <v>201</v>
      </c>
      <c r="E34" s="137"/>
      <c r="F34" s="112" t="s">
        <v>144</v>
      </c>
      <c r="G34" s="112" t="s">
        <v>144</v>
      </c>
      <c r="H34" s="112"/>
      <c r="I34" s="112"/>
      <c r="J34" s="112"/>
      <c r="K34" s="112"/>
      <c r="L34" s="112"/>
      <c r="M34" s="94"/>
      <c r="N34" s="94"/>
      <c r="O34" s="94"/>
      <c r="P34" s="94"/>
      <c r="Q34" s="94"/>
      <c r="R34" s="94"/>
    </row>
    <row r="35" spans="1:26" ht="13.5" customHeight="1" x14ac:dyDescent="0.3">
      <c r="A35" s="133"/>
      <c r="B35" s="138"/>
      <c r="C35" s="139"/>
      <c r="D35" s="136" t="s">
        <v>202</v>
      </c>
      <c r="E35" s="140"/>
      <c r="F35" s="112"/>
      <c r="G35" s="112"/>
      <c r="H35" s="112"/>
      <c r="I35" s="112"/>
      <c r="J35" s="112"/>
      <c r="K35" s="112" t="s">
        <v>144</v>
      </c>
      <c r="L35" s="112"/>
      <c r="M35" s="94"/>
      <c r="N35" s="94"/>
      <c r="O35" s="94"/>
      <c r="P35" s="94"/>
      <c r="Q35" s="94"/>
      <c r="R35" s="94"/>
    </row>
    <row r="36" spans="1:26" ht="13.5" customHeight="1" x14ac:dyDescent="0.3">
      <c r="A36" s="133"/>
      <c r="B36" s="138"/>
      <c r="C36" s="139"/>
      <c r="D36" s="136" t="s">
        <v>203</v>
      </c>
      <c r="E36" s="140"/>
      <c r="F36" s="112"/>
      <c r="G36" s="112"/>
      <c r="H36" s="112"/>
      <c r="I36" s="112"/>
      <c r="J36" s="112" t="s">
        <v>144</v>
      </c>
      <c r="K36" s="112"/>
      <c r="L36" s="112"/>
      <c r="M36" s="94"/>
      <c r="N36" s="94"/>
      <c r="O36" s="94"/>
      <c r="P36" s="94"/>
      <c r="Q36" s="94"/>
      <c r="R36" s="94"/>
    </row>
    <row r="37" spans="1:26" ht="13.5" customHeight="1" x14ac:dyDescent="0.3">
      <c r="A37" s="133"/>
      <c r="B37" s="138"/>
      <c r="C37" s="139"/>
      <c r="D37" s="136" t="s">
        <v>204</v>
      </c>
      <c r="E37" s="140"/>
      <c r="F37" s="112"/>
      <c r="G37" s="112"/>
      <c r="H37" s="112"/>
      <c r="I37" s="112"/>
      <c r="J37" s="112"/>
      <c r="K37" s="112"/>
      <c r="L37" s="112" t="s">
        <v>144</v>
      </c>
      <c r="M37" s="94"/>
      <c r="N37" s="94"/>
      <c r="O37" s="94"/>
      <c r="P37" s="94"/>
      <c r="Q37" s="94"/>
      <c r="R37" s="94"/>
    </row>
    <row r="38" spans="1:26" ht="13.5" customHeight="1" x14ac:dyDescent="0.3">
      <c r="A38" s="133"/>
      <c r="B38" s="138"/>
      <c r="C38" s="139"/>
      <c r="D38" s="136"/>
      <c r="E38" s="140"/>
      <c r="F38" s="112"/>
      <c r="G38" s="112"/>
      <c r="H38" s="112"/>
      <c r="I38" s="112"/>
      <c r="J38" s="112"/>
      <c r="K38" s="112"/>
      <c r="L38" s="112"/>
      <c r="M38" s="94"/>
      <c r="N38" s="94"/>
      <c r="O38" s="94"/>
      <c r="P38" s="94"/>
      <c r="Q38" s="94"/>
      <c r="R38" s="94"/>
    </row>
    <row r="39" spans="1:26" ht="13.5" customHeight="1" x14ac:dyDescent="0.3">
      <c r="A39" s="133"/>
      <c r="B39" s="138"/>
      <c r="C39" s="139"/>
      <c r="D39" s="136"/>
      <c r="E39" s="140"/>
      <c r="F39" s="112"/>
      <c r="G39" s="112"/>
      <c r="H39" s="112"/>
      <c r="I39" s="112"/>
      <c r="J39" s="112"/>
      <c r="K39" s="112"/>
      <c r="L39" s="112"/>
      <c r="M39" s="94"/>
      <c r="N39" s="94"/>
      <c r="O39" s="94"/>
      <c r="P39" s="94"/>
      <c r="Q39" s="94"/>
      <c r="R39" s="94"/>
    </row>
    <row r="40" spans="1:26" ht="13.5" customHeight="1" x14ac:dyDescent="0.3">
      <c r="A40" s="133"/>
      <c r="B40" s="138"/>
      <c r="C40" s="139"/>
      <c r="D40" s="136"/>
      <c r="E40" s="140"/>
      <c r="F40" s="112"/>
      <c r="G40" s="112"/>
      <c r="H40" s="112"/>
      <c r="I40" s="112"/>
      <c r="J40" s="112"/>
      <c r="K40" s="112"/>
      <c r="L40" s="112"/>
      <c r="M40" s="94"/>
      <c r="N40" s="94"/>
      <c r="O40" s="94"/>
      <c r="P40" s="94"/>
      <c r="Q40" s="94"/>
      <c r="R40" s="94"/>
    </row>
    <row r="41" spans="1:26" ht="13.5" customHeight="1" x14ac:dyDescent="0.3">
      <c r="A41" s="133"/>
      <c r="B41" s="138"/>
      <c r="C41" s="139"/>
      <c r="D41" s="136"/>
      <c r="E41" s="140"/>
      <c r="F41" s="112"/>
      <c r="G41" s="112"/>
      <c r="H41" s="112"/>
      <c r="I41" s="112"/>
      <c r="J41" s="112"/>
      <c r="K41" s="112"/>
      <c r="L41" s="112"/>
      <c r="M41" s="94"/>
      <c r="N41" s="94"/>
      <c r="O41" s="94"/>
      <c r="P41" s="94"/>
      <c r="Q41" s="94"/>
      <c r="R41" s="94"/>
    </row>
    <row r="42" spans="1:26" ht="13.5" customHeight="1" x14ac:dyDescent="0.3">
      <c r="A42" s="133"/>
      <c r="B42" s="141"/>
      <c r="C42" s="142"/>
      <c r="D42" s="143"/>
      <c r="E42" s="144"/>
      <c r="F42" s="145"/>
      <c r="G42" s="145"/>
      <c r="H42" s="145"/>
      <c r="I42" s="145"/>
      <c r="J42" s="145"/>
      <c r="K42" s="145"/>
      <c r="L42" s="145"/>
      <c r="M42" s="94"/>
      <c r="N42" s="94"/>
      <c r="O42" s="94"/>
      <c r="P42" s="94"/>
      <c r="Q42" s="94"/>
      <c r="R42" s="94"/>
    </row>
    <row r="43" spans="1:26" ht="13.5" customHeight="1" x14ac:dyDescent="0.2">
      <c r="A43" s="126" t="s">
        <v>167</v>
      </c>
      <c r="B43" s="252" t="s">
        <v>168</v>
      </c>
      <c r="C43" s="253"/>
      <c r="D43" s="254"/>
      <c r="E43" s="146"/>
      <c r="F43" s="147" t="s">
        <v>61</v>
      </c>
      <c r="G43" s="147" t="s">
        <v>61</v>
      </c>
      <c r="H43" s="147" t="s">
        <v>113</v>
      </c>
      <c r="I43" s="147" t="s">
        <v>113</v>
      </c>
      <c r="J43" s="147" t="s">
        <v>112</v>
      </c>
      <c r="K43" s="147" t="s">
        <v>61</v>
      </c>
      <c r="L43" s="147" t="s">
        <v>61</v>
      </c>
      <c r="M43" s="94"/>
      <c r="N43" s="94"/>
      <c r="O43" s="94"/>
      <c r="P43" s="94"/>
      <c r="Q43" s="94"/>
      <c r="R43" s="94"/>
    </row>
    <row r="44" spans="1:26" ht="13.5" customHeight="1" x14ac:dyDescent="0.2">
      <c r="A44" s="148"/>
      <c r="B44" s="255" t="s">
        <v>169</v>
      </c>
      <c r="C44" s="209"/>
      <c r="D44" s="210"/>
      <c r="E44" s="149"/>
      <c r="F44" s="150" t="s">
        <v>170</v>
      </c>
      <c r="G44" s="150" t="s">
        <v>170</v>
      </c>
      <c r="H44" s="150" t="s">
        <v>170</v>
      </c>
      <c r="I44" s="150" t="s">
        <v>170</v>
      </c>
      <c r="J44" s="150" t="s">
        <v>170</v>
      </c>
      <c r="K44" s="150" t="s">
        <v>170</v>
      </c>
      <c r="L44" s="150" t="s">
        <v>170</v>
      </c>
      <c r="M44" s="94"/>
      <c r="N44" s="94"/>
      <c r="O44" s="94"/>
      <c r="P44" s="94"/>
      <c r="Q44" s="94"/>
      <c r="R44" s="94"/>
    </row>
    <row r="45" spans="1:26" ht="13.5" customHeight="1" x14ac:dyDescent="0.15">
      <c r="A45" s="148"/>
      <c r="B45" s="256" t="s">
        <v>171</v>
      </c>
      <c r="C45" s="209"/>
      <c r="D45" s="210"/>
      <c r="E45" s="151"/>
      <c r="F45" s="152">
        <v>45765</v>
      </c>
      <c r="G45" s="152">
        <v>45765</v>
      </c>
      <c r="H45" s="152">
        <v>45765</v>
      </c>
      <c r="I45" s="152">
        <v>45765</v>
      </c>
      <c r="J45" s="152">
        <v>45765</v>
      </c>
      <c r="K45" s="152">
        <v>45765</v>
      </c>
      <c r="L45" s="152">
        <v>45765</v>
      </c>
      <c r="M45" s="94"/>
      <c r="N45" s="94"/>
      <c r="O45" s="94"/>
      <c r="P45" s="94"/>
      <c r="Q45" s="94"/>
      <c r="R45" s="94"/>
    </row>
    <row r="46" spans="1:26" ht="9.75" customHeight="1" x14ac:dyDescent="0.15">
      <c r="A46" s="153"/>
      <c r="B46" s="257" t="s">
        <v>172</v>
      </c>
      <c r="C46" s="258"/>
      <c r="D46" s="259"/>
      <c r="E46" s="154"/>
      <c r="F46" s="155"/>
      <c r="G46" s="155"/>
      <c r="H46" s="155"/>
      <c r="I46" s="155"/>
      <c r="J46" s="155"/>
      <c r="K46" s="155"/>
      <c r="L46" s="155"/>
      <c r="M46" s="94"/>
      <c r="N46" s="94"/>
      <c r="O46" s="94"/>
      <c r="P46" s="94"/>
      <c r="Q46" s="94"/>
      <c r="R46" s="94"/>
    </row>
    <row r="47" spans="1:26" ht="9.75" customHeight="1" x14ac:dyDescent="0.15">
      <c r="A47" s="99"/>
      <c r="B47" s="94"/>
      <c r="C47" s="100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spans="1:26" ht="13.5" customHeight="1" x14ac:dyDescent="0.15">
      <c r="A48" s="94"/>
      <c r="B48" s="99"/>
      <c r="C48" s="94"/>
      <c r="D48" s="100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spans="1:26" ht="13.5" customHeight="1" x14ac:dyDescent="0.15">
      <c r="A49" s="94"/>
      <c r="B49" s="99"/>
      <c r="C49" s="94"/>
      <c r="D49" s="100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spans="1:26" ht="13.5" customHeight="1" x14ac:dyDescent="0.15">
      <c r="A50" s="94"/>
      <c r="B50" s="99"/>
      <c r="C50" s="94"/>
      <c r="D50" s="100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spans="1:26" ht="13.5" customHeight="1" x14ac:dyDescent="0.15">
      <c r="A51" s="94"/>
      <c r="B51" s="99"/>
      <c r="C51" s="94"/>
      <c r="D51" s="100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spans="1:26" ht="13.5" customHeight="1" x14ac:dyDescent="0.15">
      <c r="A52" s="94"/>
      <c r="B52" s="99"/>
      <c r="C52" s="94"/>
      <c r="D52" s="100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spans="1:26" ht="13.5" customHeight="1" x14ac:dyDescent="0.15">
      <c r="A53" s="94"/>
      <c r="B53" s="99"/>
      <c r="C53" s="94"/>
      <c r="D53" s="100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spans="1:26" ht="13.5" customHeight="1" x14ac:dyDescent="0.15">
      <c r="A54" s="94"/>
      <c r="B54" s="99"/>
      <c r="C54" s="94"/>
      <c r="D54" s="100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spans="1:26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spans="1:26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spans="1:26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spans="1:26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spans="1:26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spans="1:26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spans="1:26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spans="1:26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spans="1:26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spans="1:26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spans="1:26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spans="1:26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spans="1:26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spans="1:26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spans="1:26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spans="1:26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spans="1:26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spans="1:26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spans="1:26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spans="1:26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spans="1:26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spans="1:26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spans="1:26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spans="1:26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spans="1:26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spans="1:26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spans="1:26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spans="1:26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spans="1:26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spans="1:26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spans="1:26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spans="1:26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spans="1:26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spans="1:26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spans="1:26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spans="1:26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spans="1:26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spans="1:26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spans="1:26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spans="1:26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spans="1:26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spans="1:26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spans="1:26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spans="1:26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spans="1:26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spans="1:26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spans="1:26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spans="1:26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spans="1:26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spans="1:26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spans="1:26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spans="1:26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spans="1:26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spans="1:26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spans="1:26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spans="1:26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spans="1:26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spans="1:26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spans="1:26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spans="1:26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spans="1:26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spans="1:26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spans="1:26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spans="1:26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spans="1:26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spans="1:26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spans="1:26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spans="1:26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spans="1:26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spans="1:26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spans="1:26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spans="1:26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spans="1:26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spans="1:26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spans="1:26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spans="1:26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spans="1:26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spans="1:26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spans="1:26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spans="1:26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spans="1:26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spans="1:26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spans="1:26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spans="1:26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spans="1:26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spans="1:26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spans="1:26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spans="1:26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spans="1:26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spans="1:26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spans="1:26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spans="1:26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spans="1:26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spans="1:26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spans="1:26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spans="1:26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spans="1:26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spans="1:26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spans="1:26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spans="1:26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spans="1:26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spans="1:26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spans="1:26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spans="1:26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spans="1:26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spans="1:26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spans="1:26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spans="1:26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spans="1:26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spans="1:26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spans="1:26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spans="1:26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spans="1:26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spans="1:26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spans="1:26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spans="1:26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spans="1:26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spans="1:26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spans="1:26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spans="1:26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spans="1:26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spans="1:26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spans="1:26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spans="1:26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spans="1:26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spans="1:26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spans="1:26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spans="1:26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spans="1:26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spans="1:26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spans="1:26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spans="1:26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spans="1:26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spans="1:26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spans="1:26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spans="1:26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spans="1:26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spans="1:26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spans="1:26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spans="1:26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spans="1:26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spans="1:26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spans="1:26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spans="1:26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spans="1:26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spans="1:26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spans="1:26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spans="1:26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spans="1:26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spans="1:26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spans="1:26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spans="1:26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spans="1:26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spans="1:26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spans="1:26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spans="1:26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spans="1:26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spans="1:26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spans="1:26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spans="1:26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spans="1:26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spans="1:26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spans="1:26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spans="1:26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spans="1:26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spans="1:26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spans="1:26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spans="1:26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spans="1:26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spans="1:26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spans="1:26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spans="1:26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spans="1:26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spans="1:26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spans="1:26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spans="1:26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spans="1:26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spans="1:26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spans="1:26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spans="1:26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 spans="1:26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 spans="1:26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 spans="1:26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 spans="1:26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 spans="1:26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 spans="1:26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 spans="1:26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 spans="1:26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 spans="1:26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 spans="1:26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 spans="1:26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 spans="1:26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 spans="1:26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 spans="1:26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 spans="1:26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 spans="1:26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 spans="1:26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 spans="1:26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 spans="1:26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 spans="1:26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 spans="1:26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 spans="1:26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 spans="1:26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 spans="1:26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 spans="1:26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 spans="1:26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 spans="1:26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 spans="1:26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 spans="1:26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 spans="1:26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 spans="1:26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 spans="1:26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 spans="1:26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 spans="1:26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 spans="1:26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 spans="1:26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 spans="1:26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 spans="1:26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 spans="1:26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 spans="1:26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 spans="1:26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 spans="1:26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 spans="1:26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 spans="1:26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 spans="1:26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 spans="1:26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 spans="1:26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 spans="1:26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 spans="1:26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 spans="1:26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 spans="1:26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 spans="1:26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 spans="1:26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 spans="1:26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 spans="1:26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 spans="1:26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 spans="1:26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 spans="1:26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 spans="1:26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 spans="1:26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 spans="1:26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 spans="1:26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 spans="1:26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 spans="1:26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 spans="1:26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 spans="1:26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 spans="1:26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 spans="1:26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 spans="1:26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 spans="1:26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 spans="1:26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 spans="1:26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 spans="1:26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 spans="1:26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 spans="1:26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 spans="1:26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 spans="1:26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 spans="1:26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 spans="1:26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 spans="1:26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 spans="1:26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 spans="1:26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 spans="1:26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 spans="1:26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 spans="1:26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 spans="1:26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 spans="1:26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 spans="1:26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 spans="1:26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 spans="1:26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 spans="1:26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 spans="1:26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 spans="1:26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 spans="1:26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 spans="1:26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 spans="1:26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 spans="1:26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 spans="1:26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 spans="1:26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 spans="1:26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 spans="1:26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 spans="1:26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 spans="1:26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 spans="1:26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 spans="1:26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 spans="1:26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 spans="1:26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 spans="1:26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 spans="1:26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 spans="1:26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 spans="1:26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 spans="1:26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 spans="1:26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 spans="1:26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 spans="1:26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 spans="1:26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 spans="1:26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 spans="1:26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 spans="1:26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 spans="1:26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 spans="1:26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 spans="1:26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 spans="1:26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 spans="1:26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 spans="1:26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 spans="1:26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 spans="1:26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 spans="1:26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 spans="1:26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 spans="1:26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 spans="1:26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 spans="1:26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 spans="1:26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 spans="1:26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 spans="1:26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 spans="1:26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 spans="1:26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 spans="1:26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 spans="1:26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 spans="1:26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 spans="1:26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 spans="1:26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 spans="1:26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 spans="1:26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 spans="1:26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 spans="1:26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 spans="1:26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 spans="1:26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 spans="1:26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 spans="1:26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 spans="1:26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 spans="1:26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 spans="1:26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 spans="1:26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 spans="1:26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 spans="1:26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 spans="1:26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 spans="1:26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 spans="1:26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 spans="1:26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 spans="1:26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 spans="1:26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 spans="1:26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 spans="1:26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 spans="1:26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 spans="1:26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 spans="1:26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 spans="1:26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 spans="1:26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 spans="1:26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 spans="1:26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 spans="1:26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 spans="1:26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 spans="1:26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 spans="1:26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 spans="1:26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 spans="1:26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 spans="1:26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 spans="1:26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 spans="1:26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 spans="1:26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 spans="1:26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 spans="1:26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 spans="1:26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 spans="1:26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 spans="1:26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 spans="1:26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 spans="1:26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 spans="1:26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 spans="1:26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 spans="1:26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 spans="1:26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 spans="1:26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 spans="1:26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 spans="1:26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 spans="1:26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 spans="1:26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 spans="1:26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 spans="1:26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 spans="1:26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 spans="1:26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 spans="1:26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 spans="1:26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 spans="1:26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 spans="1:26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 spans="1:26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 spans="1:26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 spans="1:26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 spans="1:26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 spans="1:26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 spans="1:26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 spans="1:26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 spans="1:26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 spans="1:26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 spans="1:26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 spans="1:26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 spans="1:26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 spans="1:26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 spans="1:26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 spans="1:26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 spans="1:26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 spans="1:26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 spans="1:26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 spans="1:26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 spans="1:26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 spans="1:26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 spans="1:26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 spans="1:26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 spans="1:26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 spans="1:26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 spans="1:26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 spans="1:26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 spans="1:26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 spans="1:26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 spans="1:26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 spans="1:26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 spans="1:26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 spans="1:26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 spans="1:26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 spans="1:26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 spans="1:26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 spans="1:26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 spans="1:26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 spans="1:26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 spans="1:26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 spans="1:26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 spans="1:26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 spans="1:26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 spans="1:26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 spans="1:26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 spans="1:26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 spans="1:26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 spans="1:26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 spans="1:26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 spans="1:26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 spans="1:26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 spans="1:26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 spans="1:26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 spans="1:26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 spans="1:26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 spans="1:26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 spans="1:26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 spans="1:26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 spans="1:26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 spans="1:26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 spans="1:26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 spans="1:26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 spans="1:26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 spans="1:26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 spans="1:26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 spans="1:26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 spans="1:26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 spans="1:26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 spans="1:26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 spans="1:26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 spans="1:26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 spans="1:26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 spans="1:26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 spans="1:26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 spans="1:26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 spans="1:26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 spans="1:26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 spans="1:26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 spans="1:26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 spans="1:26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 spans="1:26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 spans="1:26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 spans="1:26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 spans="1:26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 spans="1:26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 spans="1:26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 spans="1:26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 spans="1:26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 spans="1:26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 spans="1:26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 spans="1:26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 spans="1:26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 spans="1:26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 spans="1:26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 spans="1:26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 spans="1:26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 spans="1:26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 spans="1:26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 spans="1:26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 spans="1:26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 spans="1:26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 spans="1:26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 spans="1:26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 spans="1:26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 spans="1:26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 spans="1:26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 spans="1:26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 spans="1:26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 spans="1:26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 spans="1:26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 spans="1:26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 spans="1:26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 spans="1:26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 spans="1:26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 spans="1:26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 spans="1:26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 spans="1:26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 spans="1:26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 spans="1:26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 spans="1:26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 spans="1:26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 spans="1:26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 spans="1:26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 spans="1:26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 spans="1:26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 spans="1:26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 spans="1:26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 spans="1:26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 spans="1:26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 spans="1:26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 spans="1:26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 spans="1:26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 spans="1:26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 spans="1:26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 spans="1:26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 spans="1:26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 spans="1:26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 spans="1:26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 spans="1:26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 spans="1:26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 spans="1:26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 spans="1:26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 spans="1:26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 spans="1:26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 spans="1:26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 spans="1:26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 spans="1:26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 spans="1:26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 spans="1:26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 spans="1:26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 spans="1:26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 spans="1:26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 spans="1:26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 spans="1:26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 spans="1:26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 spans="1:26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 spans="1:26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 spans="1:26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 spans="1:26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 spans="1:26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 spans="1:26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 spans="1:26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 spans="1:26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 spans="1:26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 spans="1:26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 spans="1:26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 spans="1:26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 spans="1:26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 spans="1:26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 spans="1:26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 spans="1:26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 spans="1:26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 spans="1:26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 spans="1:26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 spans="1:26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 spans="1:26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 spans="1:26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 spans="1:26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 spans="1:26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 spans="1:26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 spans="1:26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 spans="1:26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 spans="1:26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 spans="1:26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 spans="1:26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 spans="1:26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 spans="1:26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 spans="1:26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 spans="1:26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 spans="1:26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 spans="1:26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 spans="1:26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 spans="1:26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 spans="1:26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 spans="1:26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 spans="1:26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 spans="1:26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 spans="1:26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 spans="1:26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 spans="1:26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 spans="1:26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 spans="1:26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 spans="1:26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 spans="1:26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 spans="1:26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 spans="1:26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 spans="1:26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 spans="1:26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 spans="1:26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 spans="1:26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 spans="1:26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 spans="1:26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 spans="1:26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 spans="1:26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 spans="1:26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 spans="1:26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 spans="1:26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 spans="1:26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 spans="1:26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 spans="1:26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 spans="1:26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 spans="1:26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 spans="1:26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 spans="1:26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 spans="1:26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 spans="1:26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 spans="1:26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 spans="1:26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 spans="1:26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 spans="1:26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 spans="1:26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 spans="1:26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 spans="1:26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 spans="1:26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 spans="1:26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 spans="1:26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 spans="1:26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 spans="1:26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 spans="1:26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 spans="1:26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 spans="1:26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 spans="1:26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 spans="1:26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 spans="1:26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 spans="1:26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 spans="1:26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 spans="1:26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 spans="1:26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 spans="1:26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 spans="1:26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 spans="1:26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 spans="1:26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 spans="1:26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 spans="1:26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 spans="1:26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 spans="1:26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 spans="1:26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 spans="1:26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 spans="1:26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 spans="1:26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 spans="1:26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 spans="1:26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 spans="1:26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 spans="1:26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 spans="1:26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 spans="1:26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 spans="1:26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 spans="1:26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 spans="1:26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 spans="1:26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 spans="1:26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 spans="1:26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 spans="1:26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 spans="1:26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 spans="1:26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 spans="1:26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 spans="1:26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 spans="1:26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 spans="1:26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 spans="1:26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 spans="1:26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 spans="1:26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 spans="1:26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 spans="1:26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 spans="1:26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 spans="1:26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 spans="1:26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 spans="1:26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 spans="1:26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 spans="1:26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 spans="1:26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 spans="1:26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 spans="1:26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 spans="1:26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 spans="1:26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 spans="1:26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 spans="1:26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 spans="1:26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 spans="1:26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 spans="1:26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 spans="1:26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 spans="1:26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 spans="1:26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 spans="1:26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 spans="1:26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 spans="1:26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 spans="1:26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 spans="1:26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 spans="1:26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 spans="1:26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 spans="1:26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 spans="1:26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 spans="1:26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 spans="1:26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 spans="1:26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 spans="1:26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 spans="1:26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 spans="1:26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 spans="1:26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 spans="1:26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 spans="1:26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 spans="1:26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 spans="1:26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 spans="1:26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 spans="1:26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 spans="1:26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 spans="1:26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 spans="1:26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 spans="1:26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 spans="1:26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 spans="1:26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 spans="1:26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 spans="1:26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 spans="1:26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 spans="1:26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 spans="1:26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 spans="1:26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 spans="1:26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 spans="1:26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 spans="1:26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 spans="1:26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 spans="1:26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 spans="1:26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 spans="1:26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 spans="1:26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 spans="1:26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 spans="1:26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 spans="1:26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 spans="1:26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 spans="1:26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 spans="1:26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 spans="1:26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 spans="1:26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 spans="1:26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 spans="1:26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 spans="1:26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 spans="1:26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 spans="1:26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 spans="1:26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 spans="1:26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 spans="1:26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 spans="1:26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 spans="1:26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 spans="1:26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 spans="1:26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 spans="1:26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 spans="1:26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 spans="1:26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 spans="1:26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 spans="1:26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 spans="1:26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 spans="1:26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 spans="1:26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 spans="1:26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 spans="1:26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 spans="1:26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 spans="1:26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 spans="1:26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 spans="1:26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 spans="1:26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 spans="1:26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 spans="1:26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 spans="1:26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 spans="1:26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 spans="1:26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 spans="1:26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 spans="1:26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 spans="1:26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 spans="1:26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 spans="1:26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 spans="1:26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 spans="1:26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 spans="1:26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 spans="1:26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 spans="1:26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 spans="1:26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 spans="1:26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 spans="1:26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 spans="1:26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 spans="1:26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 spans="1:26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 spans="1:26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 spans="1:26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 spans="1:26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 spans="1:26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 spans="1:26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 spans="1:26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 spans="1:26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 spans="1:26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 spans="1:26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 spans="1:26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 spans="1:26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 spans="1:26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 spans="1:26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 spans="1:26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 spans="1:26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 spans="1:26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 spans="1:26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 spans="1:26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 spans="1:26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 spans="1:26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 spans="1:26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 spans="1:26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 spans="1:26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 spans="1:26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 spans="1:26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 spans="1:26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 spans="1:26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 spans="1:26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 spans="1:26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 spans="1:26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 spans="1:26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 spans="1:26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 spans="1:26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 spans="1:26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 spans="1:26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 spans="1:26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 spans="1:26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 spans="1:26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 spans="1:26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 spans="1:26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 spans="1:26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 spans="1:26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 spans="1:26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 spans="1:26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 spans="1:26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 spans="1:26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 spans="1:26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 spans="1:26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 spans="1:26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 spans="1:26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 spans="1:26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 spans="1:26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 spans="1:26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 spans="1:26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 spans="1:26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 spans="1:26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 spans="1:26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 spans="1:26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 spans="1:26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 spans="1:26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 spans="1:26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 spans="1:26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 spans="1:26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 spans="1:26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 spans="1:26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 spans="1:26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 spans="1:26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 spans="1:26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 spans="1:26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 spans="1:26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 spans="1:26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 spans="1:26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 spans="1:26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 spans="1:26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 spans="1:26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 spans="1:26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 spans="1:26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 spans="1:26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 spans="1:26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 spans="1:26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 spans="1:26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 spans="1:26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 spans="1:26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 spans="1:26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 spans="1:26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 spans="1:26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 spans="1:26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 spans="1:26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 spans="1:26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 spans="1:26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 spans="1:26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 spans="1:26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 spans="1:26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 spans="1:26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 spans="1:26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 spans="1:26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 spans="1:26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 spans="1:26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 spans="1:26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 spans="1:26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 spans="1:26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 spans="1:26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 spans="1:26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 spans="1:26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 spans="1:26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 spans="1:26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 spans="1:26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 spans="1:26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 spans="1:26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 spans="1:26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 spans="1:26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 spans="1:26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 spans="1:26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 spans="1:26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 spans="1:26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 spans="1:26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 spans="1:26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 spans="1:26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 spans="1:26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 spans="1:26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 spans="1:26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 spans="1:26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 spans="1:26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 spans="1:26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 spans="1:26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 spans="1:26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 spans="1:26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 spans="1:26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 spans="1:26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 spans="1:26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 spans="1:26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 spans="1:26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 spans="1:26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 spans="1:26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 spans="1:26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 spans="1:26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 spans="1:26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 spans="1:26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 spans="1:26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 spans="1:26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 spans="1:26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 spans="1:26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 spans="1:26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 spans="1:26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 spans="1:26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 spans="1:26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 spans="1:26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 spans="1:26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 spans="1:26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 spans="1:26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 spans="1:26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 spans="1:26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 spans="1:26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 spans="1:26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 spans="1:26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 spans="1:26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 spans="1:26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  <row r="998" spans="1:26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</row>
    <row r="999" spans="1:26" ht="13.5" customHeight="1" x14ac:dyDescent="0.15">
      <c r="A999" s="94"/>
      <c r="B999" s="99"/>
      <c r="C999" s="94"/>
      <c r="D999" s="100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</row>
    <row r="1000" spans="1:26" ht="13.5" customHeight="1" x14ac:dyDescent="0.15">
      <c r="A1000" s="94"/>
      <c r="B1000" s="99"/>
      <c r="C1000" s="94"/>
      <c r="D1000" s="100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</row>
  </sheetData>
  <mergeCells count="24">
    <mergeCell ref="O5:T5"/>
    <mergeCell ref="D18:E18"/>
    <mergeCell ref="B43:D43"/>
    <mergeCell ref="B44:D44"/>
    <mergeCell ref="B45:D45"/>
    <mergeCell ref="B46:D46"/>
    <mergeCell ref="A5:B5"/>
    <mergeCell ref="C5:E5"/>
    <mergeCell ref="F5:K5"/>
    <mergeCell ref="C3:T3"/>
    <mergeCell ref="A2:B2"/>
    <mergeCell ref="A3:B3"/>
    <mergeCell ref="A4:B4"/>
    <mergeCell ref="C4:E4"/>
    <mergeCell ref="F4:K4"/>
    <mergeCell ref="L4:N4"/>
    <mergeCell ref="O4:T4"/>
    <mergeCell ref="A1:B1"/>
    <mergeCell ref="C1:E1"/>
    <mergeCell ref="F1:K1"/>
    <mergeCell ref="L1:T1"/>
    <mergeCell ref="C2:E2"/>
    <mergeCell ref="F2:K2"/>
    <mergeCell ref="L2:N2"/>
  </mergeCells>
  <dataValidations count="3">
    <dataValidation type="list" allowBlank="1" showInputMessage="1" showErrorMessage="1" prompt=" - " sqref="F8:L42" xr:uid="{00000000-0002-0000-0600-000000000000}">
      <formula1>"O"</formula1>
    </dataValidation>
    <dataValidation type="list" allowBlank="1" showInputMessage="1" showErrorMessage="1" prompt=" - " sqref="F43:L43" xr:uid="{00000000-0002-0000-0600-000001000000}">
      <formula1>"N,A,B"</formula1>
    </dataValidation>
    <dataValidation type="list" allowBlank="1" showInputMessage="1" showErrorMessage="1" prompt=" - " sqref="F44:L44" xr:uid="{00000000-0002-0000-06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3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20" width="4" customWidth="1"/>
    <col min="21" max="21" width="2.75" customWidth="1"/>
    <col min="22" max="23" width="9" customWidth="1"/>
    <col min="24" max="26" width="8" customWidth="1"/>
  </cols>
  <sheetData>
    <row r="1" spans="1:26" ht="13.5" customHeight="1" x14ac:dyDescent="0.15">
      <c r="A1" s="236" t="s">
        <v>122</v>
      </c>
      <c r="B1" s="237"/>
      <c r="C1" s="238" t="s">
        <v>85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86</v>
      </c>
      <c r="M1" s="239"/>
      <c r="N1" s="239"/>
      <c r="O1" s="239"/>
      <c r="P1" s="239"/>
      <c r="Q1" s="239"/>
      <c r="R1" s="239"/>
      <c r="S1" s="239"/>
      <c r="T1" s="245"/>
      <c r="U1" s="94"/>
      <c r="V1" s="95"/>
      <c r="W1" s="94"/>
      <c r="X1" s="94"/>
      <c r="Y1" s="94"/>
      <c r="Z1" s="94"/>
    </row>
    <row r="2" spans="1:26" ht="13.5" customHeight="1" x14ac:dyDescent="0.15">
      <c r="A2" s="260" t="s">
        <v>124</v>
      </c>
      <c r="B2" s="210"/>
      <c r="C2" s="246" t="s">
        <v>105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173</v>
      </c>
      <c r="M2" s="247"/>
      <c r="N2" s="250"/>
      <c r="O2" s="96"/>
      <c r="P2" s="96"/>
      <c r="Q2" s="96"/>
      <c r="R2" s="96"/>
      <c r="S2" s="96"/>
      <c r="T2" s="156"/>
      <c r="U2" s="94"/>
      <c r="V2" s="94"/>
      <c r="W2" s="94"/>
      <c r="X2" s="94"/>
      <c r="Y2" s="94"/>
      <c r="Z2" s="94"/>
    </row>
    <row r="3" spans="1:26" ht="13.5" customHeight="1" x14ac:dyDescent="0.15">
      <c r="A3" s="260" t="s">
        <v>127</v>
      </c>
      <c r="B3" s="210"/>
      <c r="C3" s="251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31"/>
      <c r="U3" s="94"/>
      <c r="V3" s="94"/>
      <c r="W3" s="94"/>
      <c r="X3" s="94"/>
      <c r="Y3" s="94"/>
      <c r="Z3" s="94"/>
    </row>
    <row r="4" spans="1:26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09"/>
      <c r="R4" s="209"/>
      <c r="S4" s="209"/>
      <c r="T4" s="231"/>
      <c r="U4" s="94"/>
      <c r="V4" s="95"/>
      <c r="W4" s="94"/>
      <c r="X4" s="94"/>
      <c r="Y4" s="94"/>
      <c r="Z4" s="94"/>
    </row>
    <row r="5" spans="1:26" ht="13.5" customHeight="1" x14ac:dyDescent="0.15">
      <c r="A5" s="262">
        <f>COUNTIF(F47:HQ47,"P")</f>
        <v>7</v>
      </c>
      <c r="B5" s="234"/>
      <c r="C5" s="232">
        <f>COUNTIF(F47:HQ47,"F")</f>
        <v>0</v>
      </c>
      <c r="D5" s="233"/>
      <c r="E5" s="234"/>
      <c r="F5" s="232">
        <f>SUM(O5,-A5,-C5)</f>
        <v>0</v>
      </c>
      <c r="G5" s="233"/>
      <c r="H5" s="233"/>
      <c r="I5" s="233"/>
      <c r="J5" s="233"/>
      <c r="K5" s="234"/>
      <c r="L5" s="97">
        <f>COUNTIF(E46:HQ46,"N")</f>
        <v>1</v>
      </c>
      <c r="M5" s="97">
        <f>COUNTIF(E46:HQ46,"A")</f>
        <v>5</v>
      </c>
      <c r="N5" s="97">
        <f>COUNTIF(E46:HQ46,"B")</f>
        <v>1</v>
      </c>
      <c r="O5" s="232">
        <f>COUNTA(E7:HT7)</f>
        <v>7</v>
      </c>
      <c r="P5" s="233"/>
      <c r="Q5" s="233"/>
      <c r="R5" s="233"/>
      <c r="S5" s="233"/>
      <c r="T5" s="235"/>
      <c r="U5" s="98"/>
      <c r="V5" s="94"/>
      <c r="W5" s="94"/>
      <c r="X5" s="94"/>
      <c r="Y5" s="94"/>
      <c r="Z5" s="94"/>
    </row>
    <row r="6" spans="1:26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 spans="1:26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130</v>
      </c>
      <c r="I7" s="105" t="s">
        <v>130</v>
      </c>
      <c r="J7" s="105" t="s">
        <v>130</v>
      </c>
      <c r="K7" s="105" t="s">
        <v>130</v>
      </c>
      <c r="L7" s="105" t="s">
        <v>135</v>
      </c>
      <c r="M7" s="106"/>
      <c r="N7" s="95"/>
      <c r="O7" s="94"/>
      <c r="P7" s="94"/>
      <c r="Q7" s="94"/>
      <c r="R7" s="94"/>
    </row>
    <row r="8" spans="1:26" ht="13.5" customHeight="1" x14ac:dyDescent="0.3">
      <c r="A8" s="107" t="s">
        <v>141</v>
      </c>
      <c r="B8" s="108" t="s">
        <v>205</v>
      </c>
      <c r="C8" s="109"/>
      <c r="D8" s="110"/>
      <c r="E8" s="111"/>
      <c r="F8" s="112"/>
      <c r="G8" s="112"/>
      <c r="H8" s="112"/>
      <c r="I8" s="112"/>
      <c r="J8" s="112"/>
      <c r="K8" s="112"/>
      <c r="L8" s="112"/>
      <c r="M8" s="94"/>
      <c r="N8" s="94"/>
      <c r="O8" s="94"/>
      <c r="P8" s="94"/>
      <c r="Q8" s="94"/>
      <c r="R8" s="94"/>
    </row>
    <row r="9" spans="1:26" ht="13.5" customHeight="1" x14ac:dyDescent="0.3">
      <c r="A9" s="113"/>
      <c r="B9" s="108"/>
      <c r="C9" s="109"/>
      <c r="D9" s="110" t="s">
        <v>206</v>
      </c>
      <c r="E9" s="114"/>
      <c r="F9" s="112" t="s">
        <v>144</v>
      </c>
      <c r="G9" s="112"/>
      <c r="H9" s="112"/>
      <c r="I9" s="112"/>
      <c r="J9" s="112"/>
      <c r="K9" s="112"/>
      <c r="L9" s="112"/>
      <c r="M9" s="94"/>
      <c r="N9" s="95"/>
      <c r="O9" s="94"/>
      <c r="P9" s="94"/>
      <c r="Q9" s="94"/>
      <c r="R9" s="94"/>
    </row>
    <row r="10" spans="1:26" ht="13.5" customHeight="1" x14ac:dyDescent="0.3">
      <c r="A10" s="113"/>
      <c r="B10" s="108"/>
      <c r="C10" s="109"/>
      <c r="D10" s="110" t="s">
        <v>207</v>
      </c>
      <c r="E10" s="114"/>
      <c r="F10" s="112"/>
      <c r="G10" s="112" t="s">
        <v>144</v>
      </c>
      <c r="H10" s="112" t="s">
        <v>144</v>
      </c>
      <c r="I10" s="112" t="s">
        <v>144</v>
      </c>
      <c r="J10" s="112" t="s">
        <v>144</v>
      </c>
      <c r="K10" s="112"/>
      <c r="L10" s="112" t="s">
        <v>144</v>
      </c>
      <c r="M10" s="94"/>
      <c r="N10" s="94"/>
      <c r="O10" s="94"/>
      <c r="P10" s="94"/>
      <c r="Q10" s="94"/>
      <c r="R10" s="94"/>
    </row>
    <row r="11" spans="1:26" ht="13.5" customHeight="1" x14ac:dyDescent="0.3">
      <c r="A11" s="113"/>
      <c r="B11" s="108" t="s">
        <v>208</v>
      </c>
      <c r="C11" s="109"/>
      <c r="D11" s="110"/>
      <c r="E11" s="115"/>
      <c r="F11" s="112"/>
      <c r="G11" s="112"/>
      <c r="H11" s="112"/>
      <c r="I11" s="112"/>
      <c r="J11" s="112"/>
      <c r="K11" s="112"/>
      <c r="L11" s="112"/>
      <c r="M11" s="94"/>
      <c r="N11" s="94"/>
      <c r="O11" s="94"/>
      <c r="P11" s="94"/>
      <c r="Q11" s="94"/>
      <c r="R11" s="94"/>
    </row>
    <row r="12" spans="1:26" ht="13.5" customHeight="1" x14ac:dyDescent="0.3">
      <c r="A12" s="113"/>
      <c r="B12" s="108"/>
      <c r="C12" s="109"/>
      <c r="D12" s="110" t="s">
        <v>143</v>
      </c>
      <c r="E12" s="116"/>
      <c r="F12" s="112"/>
      <c r="G12" s="112" t="s">
        <v>144</v>
      </c>
      <c r="H12" s="112"/>
      <c r="I12" s="112"/>
      <c r="J12" s="112"/>
      <c r="K12" s="112"/>
      <c r="L12" s="112"/>
      <c r="M12" s="94"/>
      <c r="N12" s="94"/>
      <c r="O12" s="94"/>
      <c r="P12" s="94"/>
      <c r="Q12" s="94"/>
      <c r="R12" s="94"/>
    </row>
    <row r="13" spans="1:26" ht="13.5" customHeight="1" x14ac:dyDescent="0.3">
      <c r="A13" s="113"/>
      <c r="B13" s="108"/>
      <c r="C13" s="109"/>
      <c r="D13" s="110" t="s">
        <v>146</v>
      </c>
      <c r="E13" s="116"/>
      <c r="F13" s="112"/>
      <c r="G13" s="112"/>
      <c r="H13" s="112" t="s">
        <v>144</v>
      </c>
      <c r="I13" s="112"/>
      <c r="J13" s="112"/>
      <c r="K13" s="112"/>
      <c r="L13" s="112"/>
      <c r="M13" s="94"/>
      <c r="N13" s="94"/>
      <c r="O13" s="94"/>
      <c r="P13" s="94"/>
      <c r="Q13" s="94"/>
      <c r="R13" s="94"/>
    </row>
    <row r="14" spans="1:26" ht="13.5" customHeight="1" x14ac:dyDescent="0.3">
      <c r="A14" s="113"/>
      <c r="B14" s="108"/>
      <c r="C14" s="109"/>
      <c r="D14" s="110" t="s">
        <v>194</v>
      </c>
      <c r="E14" s="116"/>
      <c r="F14" s="112" t="s">
        <v>144</v>
      </c>
      <c r="G14" s="112"/>
      <c r="H14" s="112"/>
      <c r="I14" s="112" t="s">
        <v>144</v>
      </c>
      <c r="J14" s="112" t="s">
        <v>144</v>
      </c>
      <c r="K14" s="112"/>
      <c r="L14" s="112" t="s">
        <v>144</v>
      </c>
      <c r="M14" s="94"/>
      <c r="N14" s="94"/>
      <c r="O14" s="94"/>
      <c r="P14" s="94"/>
      <c r="Q14" s="94"/>
      <c r="R14" s="94"/>
    </row>
    <row r="15" spans="1:26" ht="13.5" customHeight="1" x14ac:dyDescent="0.3">
      <c r="A15" s="113"/>
      <c r="B15" s="108" t="s">
        <v>209</v>
      </c>
      <c r="C15" s="109"/>
      <c r="D15" s="110"/>
      <c r="E15" s="116"/>
      <c r="F15" s="112"/>
      <c r="G15" s="112"/>
      <c r="H15" s="112"/>
      <c r="I15" s="112"/>
      <c r="J15" s="112"/>
      <c r="K15" s="112"/>
      <c r="L15" s="112"/>
      <c r="M15" s="118"/>
      <c r="N15" s="94"/>
      <c r="O15" s="94"/>
      <c r="P15" s="94"/>
      <c r="Q15" s="94"/>
      <c r="R15" s="94"/>
    </row>
    <row r="16" spans="1:26" ht="13.5" customHeight="1" x14ac:dyDescent="0.3">
      <c r="A16" s="113"/>
      <c r="B16" s="108"/>
      <c r="C16" s="109"/>
      <c r="D16" s="159">
        <v>45766</v>
      </c>
      <c r="E16" s="116"/>
      <c r="F16" s="112" t="s">
        <v>144</v>
      </c>
      <c r="G16" s="112" t="s">
        <v>144</v>
      </c>
      <c r="H16" s="112" t="s">
        <v>144</v>
      </c>
      <c r="I16" s="112" t="s">
        <v>144</v>
      </c>
      <c r="J16" s="112"/>
      <c r="K16" s="112"/>
      <c r="L16" s="112" t="s">
        <v>144</v>
      </c>
      <c r="M16" s="118"/>
      <c r="N16" s="94"/>
      <c r="O16" s="94"/>
      <c r="P16" s="94"/>
      <c r="Q16" s="94"/>
      <c r="R16" s="94"/>
    </row>
    <row r="17" spans="1:18" ht="13.5" customHeight="1" x14ac:dyDescent="0.3">
      <c r="A17" s="113"/>
      <c r="B17" s="108"/>
      <c r="C17" s="109"/>
      <c r="D17" s="159">
        <v>45767</v>
      </c>
      <c r="E17" s="116"/>
      <c r="F17" s="112"/>
      <c r="G17" s="112"/>
      <c r="H17" s="112"/>
      <c r="I17" s="112"/>
      <c r="J17" s="112" t="s">
        <v>144</v>
      </c>
      <c r="K17" s="112"/>
      <c r="L17" s="112"/>
      <c r="M17" s="118"/>
      <c r="N17" s="94"/>
      <c r="O17" s="94"/>
      <c r="P17" s="94"/>
      <c r="Q17" s="94"/>
      <c r="R17" s="94"/>
    </row>
    <row r="18" spans="1:18" ht="13.5" customHeight="1" x14ac:dyDescent="0.3">
      <c r="A18" s="113"/>
      <c r="B18" s="108" t="s">
        <v>196</v>
      </c>
      <c r="C18" s="109"/>
      <c r="D18" s="265"/>
      <c r="E18" s="264"/>
      <c r="F18" s="112"/>
      <c r="G18" s="112"/>
      <c r="H18" s="112"/>
      <c r="I18" s="112"/>
      <c r="J18" s="112"/>
      <c r="K18" s="112"/>
      <c r="L18" s="112"/>
      <c r="M18" s="94"/>
      <c r="N18" s="94"/>
      <c r="O18" s="94"/>
      <c r="P18" s="94"/>
      <c r="Q18" s="94"/>
      <c r="R18" s="94"/>
    </row>
    <row r="19" spans="1:18" ht="13.5" customHeight="1" x14ac:dyDescent="0.3">
      <c r="A19" s="113"/>
      <c r="B19" s="108"/>
      <c r="C19" s="109"/>
      <c r="D19" s="159">
        <v>45766</v>
      </c>
      <c r="E19" s="116"/>
      <c r="F19" s="112"/>
      <c r="G19" s="112"/>
      <c r="H19" s="112"/>
      <c r="I19" s="112" t="s">
        <v>144</v>
      </c>
      <c r="J19" s="112" t="s">
        <v>144</v>
      </c>
      <c r="K19" s="112"/>
      <c r="L19" s="112"/>
      <c r="M19" s="94"/>
      <c r="N19" s="94"/>
      <c r="O19" s="94"/>
      <c r="P19" s="94"/>
      <c r="Q19" s="94"/>
      <c r="R19" s="94"/>
    </row>
    <row r="20" spans="1:18" ht="13.5" customHeight="1" x14ac:dyDescent="0.3">
      <c r="A20" s="113"/>
      <c r="B20" s="108"/>
      <c r="C20" s="109"/>
      <c r="D20" s="159">
        <v>45767</v>
      </c>
      <c r="E20" s="116"/>
      <c r="F20" s="112" t="s">
        <v>144</v>
      </c>
      <c r="G20" s="112" t="s">
        <v>144</v>
      </c>
      <c r="H20" s="112" t="s">
        <v>144</v>
      </c>
      <c r="I20" s="112"/>
      <c r="J20" s="112"/>
      <c r="K20" s="112"/>
      <c r="L20" s="112" t="s">
        <v>144</v>
      </c>
      <c r="M20" s="94"/>
      <c r="N20" s="94"/>
      <c r="O20" s="94"/>
      <c r="P20" s="94"/>
      <c r="Q20" s="94"/>
      <c r="R20" s="94"/>
    </row>
    <row r="21" spans="1:18" ht="13.5" customHeight="1" x14ac:dyDescent="0.3">
      <c r="A21" s="113"/>
      <c r="B21" s="108" t="s">
        <v>210</v>
      </c>
      <c r="C21" s="109"/>
      <c r="D21" s="110"/>
      <c r="E21" s="116"/>
      <c r="F21" s="112"/>
      <c r="G21" s="112"/>
      <c r="H21" s="112"/>
      <c r="I21" s="112"/>
      <c r="J21" s="112"/>
      <c r="K21" s="112"/>
      <c r="L21" s="112"/>
      <c r="M21" s="94"/>
      <c r="N21" s="94"/>
      <c r="O21" s="94"/>
      <c r="P21" s="94"/>
      <c r="Q21" s="94"/>
      <c r="R21" s="94"/>
    </row>
    <row r="22" spans="1:18" ht="13.5" customHeight="1" x14ac:dyDescent="0.3">
      <c r="A22" s="113"/>
      <c r="B22" s="108"/>
      <c r="C22" s="109"/>
      <c r="D22" s="110" t="s">
        <v>211</v>
      </c>
      <c r="E22" s="116"/>
      <c r="F22" s="112"/>
      <c r="G22" s="112"/>
      <c r="H22" s="112"/>
      <c r="I22" s="112"/>
      <c r="J22" s="112"/>
      <c r="K22" s="112" t="s">
        <v>144</v>
      </c>
      <c r="L22" s="112"/>
      <c r="M22" s="94"/>
      <c r="N22" s="94"/>
      <c r="O22" s="94"/>
      <c r="P22" s="94"/>
      <c r="Q22" s="94"/>
      <c r="R22" s="94"/>
    </row>
    <row r="23" spans="1:18" ht="13.5" customHeight="1" x14ac:dyDescent="0.3">
      <c r="A23" s="113"/>
      <c r="B23" s="108"/>
      <c r="C23" s="109"/>
      <c r="D23" s="110"/>
      <c r="E23" s="116"/>
      <c r="F23" s="112"/>
      <c r="G23" s="112"/>
      <c r="H23" s="112"/>
      <c r="I23" s="112"/>
      <c r="J23" s="112"/>
      <c r="K23" s="112"/>
      <c r="L23" s="112"/>
      <c r="M23" s="94"/>
      <c r="N23" s="94"/>
      <c r="O23" s="94"/>
      <c r="P23" s="94"/>
      <c r="Q23" s="94"/>
      <c r="R23" s="94"/>
    </row>
    <row r="24" spans="1:18" ht="13.5" customHeight="1" x14ac:dyDescent="0.3">
      <c r="A24" s="113"/>
      <c r="B24" s="108"/>
      <c r="C24" s="109"/>
      <c r="D24" s="110"/>
      <c r="E24" s="116"/>
      <c r="F24" s="112"/>
      <c r="G24" s="112"/>
      <c r="H24" s="112"/>
      <c r="I24" s="112"/>
      <c r="J24" s="112"/>
      <c r="K24" s="112"/>
      <c r="L24" s="112"/>
      <c r="M24" s="94"/>
      <c r="N24" s="94"/>
      <c r="O24" s="94"/>
      <c r="P24" s="94"/>
      <c r="Q24" s="94"/>
      <c r="R24" s="94"/>
    </row>
    <row r="25" spans="1:18" ht="13.5" customHeight="1" x14ac:dyDescent="0.3">
      <c r="A25" s="113"/>
      <c r="B25" s="108"/>
      <c r="C25" s="109"/>
      <c r="D25" s="110"/>
      <c r="E25" s="116"/>
      <c r="F25" s="112"/>
      <c r="G25" s="112"/>
      <c r="H25" s="112"/>
      <c r="I25" s="112"/>
      <c r="J25" s="112"/>
      <c r="K25" s="112"/>
      <c r="L25" s="112"/>
      <c r="M25" s="94"/>
      <c r="N25" s="94"/>
      <c r="O25" s="94"/>
      <c r="P25" s="94"/>
      <c r="Q25" s="94"/>
      <c r="R25" s="94"/>
    </row>
    <row r="26" spans="1:18" ht="13.5" customHeight="1" x14ac:dyDescent="0.3">
      <c r="A26" s="113"/>
      <c r="B26" s="108"/>
      <c r="C26" s="109"/>
      <c r="D26" s="110"/>
      <c r="E26" s="116"/>
      <c r="F26" s="112"/>
      <c r="G26" s="112"/>
      <c r="H26" s="112"/>
      <c r="I26" s="112"/>
      <c r="J26" s="112"/>
      <c r="K26" s="112"/>
      <c r="L26" s="112"/>
      <c r="M26" s="94"/>
      <c r="N26" s="94"/>
      <c r="O26" s="94"/>
      <c r="P26" s="94"/>
      <c r="Q26" s="94"/>
      <c r="R26" s="94"/>
    </row>
    <row r="27" spans="1:18" ht="13.5" customHeight="1" x14ac:dyDescent="0.3">
      <c r="A27" s="113"/>
      <c r="B27" s="108"/>
      <c r="C27" s="109"/>
      <c r="D27" s="110"/>
      <c r="E27" s="116"/>
      <c r="F27" s="112"/>
      <c r="G27" s="112"/>
      <c r="H27" s="112"/>
      <c r="I27" s="112"/>
      <c r="J27" s="112"/>
      <c r="K27" s="112"/>
      <c r="L27" s="112"/>
      <c r="M27" s="94"/>
      <c r="N27" s="94"/>
      <c r="O27" s="94"/>
      <c r="P27" s="94"/>
      <c r="Q27" s="94"/>
      <c r="R27" s="94"/>
    </row>
    <row r="28" spans="1:18" ht="13.5" customHeight="1" x14ac:dyDescent="0.3">
      <c r="A28" s="113"/>
      <c r="B28" s="108"/>
      <c r="C28" s="109"/>
      <c r="D28" s="110"/>
      <c r="E28" s="116"/>
      <c r="F28" s="112"/>
      <c r="G28" s="112"/>
      <c r="H28" s="112"/>
      <c r="I28" s="112"/>
      <c r="J28" s="112"/>
      <c r="K28" s="112"/>
      <c r="L28" s="112"/>
      <c r="M28" s="94"/>
      <c r="N28" s="94"/>
      <c r="O28" s="94"/>
      <c r="P28" s="94"/>
      <c r="Q28" s="94"/>
      <c r="R28" s="94"/>
    </row>
    <row r="29" spans="1:18" ht="13.5" customHeight="1" x14ac:dyDescent="0.3">
      <c r="A29" s="113"/>
      <c r="B29" s="108"/>
      <c r="C29" s="109"/>
      <c r="D29" s="110"/>
      <c r="E29" s="116"/>
      <c r="F29" s="112"/>
      <c r="G29" s="112"/>
      <c r="H29" s="112"/>
      <c r="I29" s="112"/>
      <c r="J29" s="112"/>
      <c r="K29" s="112"/>
      <c r="L29" s="112"/>
      <c r="M29" s="94"/>
      <c r="N29" s="94"/>
      <c r="O29" s="94"/>
      <c r="P29" s="94"/>
      <c r="Q29" s="94"/>
      <c r="R29" s="94"/>
    </row>
    <row r="30" spans="1:18" ht="13.5" customHeight="1" x14ac:dyDescent="0.3">
      <c r="A30" s="113"/>
      <c r="B30" s="120"/>
      <c r="C30" s="121"/>
      <c r="D30" s="122"/>
      <c r="E30" s="123"/>
      <c r="F30" s="124"/>
      <c r="G30" s="124"/>
      <c r="H30" s="124"/>
      <c r="I30" s="124"/>
      <c r="J30" s="124"/>
      <c r="K30" s="124"/>
      <c r="L30" s="124"/>
      <c r="M30" s="94"/>
      <c r="N30" s="94"/>
      <c r="O30" s="94"/>
      <c r="P30" s="94"/>
      <c r="Q30" s="94"/>
      <c r="R30" s="94"/>
    </row>
    <row r="31" spans="1:18" ht="13.5" customHeight="1" x14ac:dyDescent="0.3">
      <c r="A31" s="126" t="s">
        <v>155</v>
      </c>
      <c r="B31" s="127" t="s">
        <v>156</v>
      </c>
      <c r="C31" s="128"/>
      <c r="D31" s="129"/>
      <c r="E31" s="130"/>
      <c r="F31" s="131"/>
      <c r="G31" s="131"/>
      <c r="H31" s="131"/>
      <c r="I31" s="131"/>
      <c r="J31" s="131"/>
      <c r="K31" s="131"/>
      <c r="L31" s="131"/>
      <c r="M31" s="94"/>
      <c r="N31" s="94"/>
      <c r="O31" s="94"/>
      <c r="P31" s="94"/>
      <c r="Q31" s="94"/>
      <c r="R31" s="94"/>
    </row>
    <row r="32" spans="1:18" ht="13.5" customHeight="1" x14ac:dyDescent="0.3">
      <c r="A32" s="133"/>
      <c r="B32" s="134"/>
      <c r="C32" s="135" t="s">
        <v>157</v>
      </c>
      <c r="D32" s="136"/>
      <c r="E32" s="137"/>
      <c r="F32" s="112"/>
      <c r="G32" s="112"/>
      <c r="H32" s="112"/>
      <c r="I32" s="112"/>
      <c r="J32" s="112"/>
      <c r="K32" s="112"/>
      <c r="L32" s="112"/>
      <c r="M32" s="94"/>
      <c r="N32" s="94"/>
      <c r="O32" s="94"/>
      <c r="P32" s="94"/>
      <c r="Q32" s="94"/>
      <c r="R32" s="94"/>
    </row>
    <row r="33" spans="1:18" ht="13.5" customHeight="1" x14ac:dyDescent="0.3">
      <c r="A33" s="133"/>
      <c r="B33" s="134"/>
      <c r="C33" s="135"/>
      <c r="D33" s="136">
        <v>201</v>
      </c>
      <c r="E33" s="137"/>
      <c r="F33" s="112"/>
      <c r="G33" s="112"/>
      <c r="H33" s="112"/>
      <c r="I33" s="112"/>
      <c r="J33" s="112"/>
      <c r="K33" s="112"/>
      <c r="L33" s="112" t="s">
        <v>144</v>
      </c>
      <c r="M33" s="94"/>
      <c r="N33" s="94"/>
      <c r="O33" s="94"/>
      <c r="P33" s="94"/>
      <c r="Q33" s="94"/>
      <c r="R33" s="94"/>
    </row>
    <row r="34" spans="1:18" ht="13.5" customHeight="1" x14ac:dyDescent="0.3">
      <c r="A34" s="133"/>
      <c r="B34" s="134"/>
      <c r="C34" s="135"/>
      <c r="D34" s="136">
        <v>400</v>
      </c>
      <c r="E34" s="137"/>
      <c r="F34" s="112"/>
      <c r="G34" s="112"/>
      <c r="H34" s="112" t="s">
        <v>144</v>
      </c>
      <c r="I34" s="112" t="s">
        <v>144</v>
      </c>
      <c r="J34" s="112" t="s">
        <v>144</v>
      </c>
      <c r="K34" s="112"/>
      <c r="L34" s="112"/>
      <c r="M34" s="94"/>
      <c r="N34" s="94"/>
      <c r="O34" s="94"/>
      <c r="P34" s="94"/>
      <c r="Q34" s="94"/>
      <c r="R34" s="94"/>
    </row>
    <row r="35" spans="1:18" ht="13.5" customHeight="1" x14ac:dyDescent="0.3">
      <c r="A35" s="133"/>
      <c r="B35" s="134"/>
      <c r="C35" s="135"/>
      <c r="D35" s="136">
        <v>500</v>
      </c>
      <c r="E35" s="137"/>
      <c r="F35" s="112" t="s">
        <v>144</v>
      </c>
      <c r="G35" s="112"/>
      <c r="H35" s="112"/>
      <c r="I35" s="112"/>
      <c r="J35" s="112"/>
      <c r="K35" s="112" t="s">
        <v>144</v>
      </c>
      <c r="L35" s="112"/>
      <c r="M35" s="94"/>
      <c r="N35" s="94"/>
      <c r="O35" s="94"/>
      <c r="P35" s="94"/>
      <c r="Q35" s="94"/>
      <c r="R35" s="94"/>
    </row>
    <row r="36" spans="1:18" ht="13.5" customHeight="1" x14ac:dyDescent="0.3">
      <c r="A36" s="133"/>
      <c r="B36" s="134"/>
      <c r="C36" s="135" t="s">
        <v>158</v>
      </c>
      <c r="D36" s="136"/>
      <c r="E36" s="137"/>
      <c r="F36" s="112"/>
      <c r="G36" s="112"/>
      <c r="H36" s="112"/>
      <c r="I36" s="112"/>
      <c r="J36" s="112"/>
      <c r="K36" s="112"/>
      <c r="L36" s="112"/>
      <c r="M36" s="94"/>
      <c r="N36" s="94"/>
      <c r="O36" s="94"/>
      <c r="P36" s="94"/>
      <c r="Q36" s="94"/>
      <c r="R36" s="94"/>
    </row>
    <row r="37" spans="1:18" ht="13.5" customHeight="1" x14ac:dyDescent="0.3">
      <c r="A37" s="133"/>
      <c r="B37" s="138"/>
      <c r="C37" s="139"/>
      <c r="D37" s="136" t="s">
        <v>212</v>
      </c>
      <c r="E37" s="140"/>
      <c r="F37" s="112" t="s">
        <v>144</v>
      </c>
      <c r="G37" s="112"/>
      <c r="H37" s="112"/>
      <c r="I37" s="112"/>
      <c r="J37" s="112"/>
      <c r="K37" s="112" t="s">
        <v>144</v>
      </c>
      <c r="L37" s="112"/>
      <c r="M37" s="94"/>
      <c r="N37" s="94"/>
      <c r="O37" s="94"/>
      <c r="P37" s="94"/>
      <c r="Q37" s="94"/>
      <c r="R37" s="94"/>
    </row>
    <row r="38" spans="1:18" ht="13.5" customHeight="1" x14ac:dyDescent="0.3">
      <c r="A38" s="133"/>
      <c r="B38" s="138"/>
      <c r="C38" s="139"/>
      <c r="D38" s="136" t="s">
        <v>213</v>
      </c>
      <c r="E38" s="140"/>
      <c r="F38" s="112"/>
      <c r="G38" s="112" t="s">
        <v>144</v>
      </c>
      <c r="H38" s="112" t="s">
        <v>144</v>
      </c>
      <c r="I38" s="112"/>
      <c r="J38" s="112"/>
      <c r="K38" s="112"/>
      <c r="L38" s="112"/>
      <c r="M38" s="94"/>
      <c r="N38" s="94"/>
      <c r="O38" s="94"/>
      <c r="P38" s="94"/>
      <c r="Q38" s="94"/>
      <c r="R38" s="94"/>
    </row>
    <row r="39" spans="1:18" ht="13.5" customHeight="1" x14ac:dyDescent="0.3">
      <c r="A39" s="133"/>
      <c r="B39" s="138"/>
      <c r="C39" s="139"/>
      <c r="D39" s="136" t="s">
        <v>200</v>
      </c>
      <c r="E39" s="140"/>
      <c r="F39" s="112"/>
      <c r="G39" s="112"/>
      <c r="H39" s="112"/>
      <c r="I39" s="112" t="s">
        <v>144</v>
      </c>
      <c r="J39" s="112" t="s">
        <v>144</v>
      </c>
      <c r="K39" s="112"/>
      <c r="L39" s="112"/>
      <c r="M39" s="94"/>
      <c r="N39" s="94"/>
      <c r="O39" s="94"/>
      <c r="P39" s="94"/>
      <c r="Q39" s="94"/>
      <c r="R39" s="94"/>
    </row>
    <row r="40" spans="1:18" ht="13.5" customHeight="1" x14ac:dyDescent="0.3">
      <c r="A40" s="133"/>
      <c r="B40" s="138"/>
      <c r="C40" s="139"/>
      <c r="D40" s="136" t="s">
        <v>214</v>
      </c>
      <c r="E40" s="140"/>
      <c r="F40" s="112"/>
      <c r="G40" s="112"/>
      <c r="H40" s="112"/>
      <c r="I40" s="112"/>
      <c r="J40" s="112"/>
      <c r="K40" s="112"/>
      <c r="L40" s="112" t="s">
        <v>144</v>
      </c>
      <c r="M40" s="94"/>
      <c r="N40" s="94"/>
      <c r="O40" s="94"/>
      <c r="P40" s="94"/>
      <c r="Q40" s="94"/>
      <c r="R40" s="94"/>
    </row>
    <row r="41" spans="1:18" ht="13.5" customHeight="1" x14ac:dyDescent="0.3">
      <c r="A41" s="133"/>
      <c r="B41" s="138" t="s">
        <v>166</v>
      </c>
      <c r="C41" s="139"/>
      <c r="D41" s="136"/>
      <c r="E41" s="140"/>
      <c r="F41" s="112"/>
      <c r="G41" s="112"/>
      <c r="H41" s="112"/>
      <c r="I41" s="112"/>
      <c r="J41" s="112"/>
      <c r="K41" s="112"/>
      <c r="L41" s="112"/>
      <c r="M41" s="94"/>
      <c r="N41" s="94"/>
      <c r="O41" s="94"/>
      <c r="P41" s="94"/>
      <c r="Q41" s="94"/>
      <c r="R41" s="94"/>
    </row>
    <row r="42" spans="1:18" ht="13.5" customHeight="1" x14ac:dyDescent="0.3">
      <c r="A42" s="133"/>
      <c r="B42" s="138"/>
      <c r="C42" s="139"/>
      <c r="D42" s="136"/>
      <c r="E42" s="140"/>
      <c r="F42" s="112"/>
      <c r="G42" s="112"/>
      <c r="H42" s="112"/>
      <c r="I42" s="112"/>
      <c r="J42" s="112"/>
      <c r="K42" s="112"/>
      <c r="L42" s="112"/>
      <c r="M42" s="94"/>
      <c r="N42" s="94"/>
      <c r="O42" s="94"/>
      <c r="P42" s="94"/>
      <c r="Q42" s="94"/>
      <c r="R42" s="94"/>
    </row>
    <row r="43" spans="1:18" ht="13.5" customHeight="1" x14ac:dyDescent="0.3">
      <c r="A43" s="133"/>
      <c r="B43" s="138" t="s">
        <v>192</v>
      </c>
      <c r="C43" s="139"/>
      <c r="D43" s="136"/>
      <c r="E43" s="140"/>
      <c r="F43" s="112"/>
      <c r="G43" s="112"/>
      <c r="H43" s="112"/>
      <c r="I43" s="112"/>
      <c r="J43" s="112"/>
      <c r="K43" s="112"/>
      <c r="L43" s="112"/>
      <c r="M43" s="94"/>
      <c r="N43" s="94"/>
      <c r="O43" s="94"/>
      <c r="P43" s="94"/>
      <c r="Q43" s="94"/>
      <c r="R43" s="94"/>
    </row>
    <row r="44" spans="1:18" ht="13.5" customHeight="1" x14ac:dyDescent="0.3">
      <c r="A44" s="133"/>
      <c r="B44" s="138"/>
      <c r="C44" s="139"/>
      <c r="D44" s="136"/>
      <c r="E44" s="140"/>
      <c r="F44" s="112"/>
      <c r="G44" s="112"/>
      <c r="H44" s="112"/>
      <c r="I44" s="112"/>
      <c r="J44" s="112"/>
      <c r="K44" s="112"/>
      <c r="L44" s="112"/>
      <c r="M44" s="94"/>
      <c r="N44" s="94"/>
      <c r="O44" s="94"/>
      <c r="P44" s="94"/>
      <c r="Q44" s="94"/>
      <c r="R44" s="94"/>
    </row>
    <row r="45" spans="1:18" ht="13.5" customHeight="1" x14ac:dyDescent="0.3">
      <c r="A45" s="133"/>
      <c r="B45" s="141"/>
      <c r="C45" s="142"/>
      <c r="D45" s="143"/>
      <c r="E45" s="144"/>
      <c r="F45" s="145"/>
      <c r="G45" s="145"/>
      <c r="H45" s="145"/>
      <c r="I45" s="145"/>
      <c r="J45" s="145"/>
      <c r="K45" s="145"/>
      <c r="L45" s="145"/>
      <c r="M45" s="94"/>
      <c r="N45" s="94"/>
      <c r="O45" s="94"/>
      <c r="P45" s="94"/>
      <c r="Q45" s="94"/>
      <c r="R45" s="94"/>
    </row>
    <row r="46" spans="1:18" ht="13.5" customHeight="1" x14ac:dyDescent="0.2">
      <c r="A46" s="126" t="s">
        <v>167</v>
      </c>
      <c r="B46" s="252" t="s">
        <v>168</v>
      </c>
      <c r="C46" s="253"/>
      <c r="D46" s="254"/>
      <c r="E46" s="146"/>
      <c r="F46" s="147" t="s">
        <v>61</v>
      </c>
      <c r="G46" s="147" t="s">
        <v>61</v>
      </c>
      <c r="H46" s="147" t="s">
        <v>61</v>
      </c>
      <c r="I46" s="147" t="s">
        <v>113</v>
      </c>
      <c r="J46" s="147" t="s">
        <v>61</v>
      </c>
      <c r="K46" s="147" t="s">
        <v>61</v>
      </c>
      <c r="L46" s="147" t="s">
        <v>112</v>
      </c>
      <c r="M46" s="94"/>
      <c r="N46" s="94"/>
      <c r="O46" s="94"/>
      <c r="P46" s="94"/>
      <c r="Q46" s="94"/>
      <c r="R46" s="94"/>
    </row>
    <row r="47" spans="1:18" ht="13.5" customHeight="1" x14ac:dyDescent="0.2">
      <c r="A47" s="148"/>
      <c r="B47" s="255" t="s">
        <v>169</v>
      </c>
      <c r="C47" s="209"/>
      <c r="D47" s="210"/>
      <c r="E47" s="149"/>
      <c r="F47" s="150" t="s">
        <v>170</v>
      </c>
      <c r="G47" s="150" t="s">
        <v>170</v>
      </c>
      <c r="H47" s="150" t="s">
        <v>170</v>
      </c>
      <c r="I47" s="150" t="s">
        <v>170</v>
      </c>
      <c r="J47" s="150" t="s">
        <v>170</v>
      </c>
      <c r="K47" s="150" t="s">
        <v>170</v>
      </c>
      <c r="L47" s="150" t="s">
        <v>170</v>
      </c>
      <c r="M47" s="94"/>
      <c r="N47" s="94"/>
      <c r="O47" s="94"/>
      <c r="P47" s="94"/>
      <c r="Q47" s="94"/>
      <c r="R47" s="94"/>
    </row>
    <row r="48" spans="1:18" ht="13.5" customHeight="1" x14ac:dyDescent="0.15">
      <c r="A48" s="148"/>
      <c r="B48" s="256" t="s">
        <v>171</v>
      </c>
      <c r="C48" s="209"/>
      <c r="D48" s="210"/>
      <c r="E48" s="151"/>
      <c r="F48" s="152">
        <v>45765</v>
      </c>
      <c r="G48" s="152">
        <v>45765</v>
      </c>
      <c r="H48" s="152">
        <v>45765</v>
      </c>
      <c r="I48" s="152">
        <v>45765</v>
      </c>
      <c r="J48" s="152">
        <v>45765</v>
      </c>
      <c r="K48" s="152">
        <v>45765</v>
      </c>
      <c r="L48" s="152">
        <v>45765</v>
      </c>
      <c r="M48" s="94"/>
      <c r="N48" s="94"/>
      <c r="O48" s="94"/>
      <c r="P48" s="94"/>
      <c r="Q48" s="94"/>
      <c r="R48" s="94"/>
    </row>
    <row r="49" spans="1:26" ht="9.75" customHeight="1" x14ac:dyDescent="0.15">
      <c r="A49" s="153"/>
      <c r="B49" s="257" t="s">
        <v>172</v>
      </c>
      <c r="C49" s="258"/>
      <c r="D49" s="259"/>
      <c r="E49" s="154"/>
      <c r="F49" s="155"/>
      <c r="G49" s="155"/>
      <c r="H49" s="155"/>
      <c r="I49" s="155"/>
      <c r="J49" s="155"/>
      <c r="K49" s="155"/>
      <c r="L49" s="155"/>
      <c r="M49" s="94"/>
      <c r="N49" s="94"/>
      <c r="O49" s="94"/>
      <c r="P49" s="94"/>
      <c r="Q49" s="94"/>
      <c r="R49" s="94"/>
    </row>
    <row r="50" spans="1:26" ht="9.75" customHeight="1" x14ac:dyDescent="0.15">
      <c r="A50" s="99"/>
      <c r="B50" s="94"/>
      <c r="C50" s="100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spans="1:26" ht="13.5" customHeight="1" x14ac:dyDescent="0.15">
      <c r="A51" s="94"/>
      <c r="B51" s="99"/>
      <c r="C51" s="94"/>
      <c r="D51" s="100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spans="1:26" ht="13.5" customHeight="1" x14ac:dyDescent="0.15">
      <c r="A52" s="94"/>
      <c r="B52" s="99"/>
      <c r="C52" s="94"/>
      <c r="D52" s="100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spans="1:26" ht="13.5" customHeight="1" x14ac:dyDescent="0.15">
      <c r="A53" s="94"/>
      <c r="B53" s="99"/>
      <c r="C53" s="94"/>
      <c r="D53" s="100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spans="1:26" ht="13.5" customHeight="1" x14ac:dyDescent="0.15">
      <c r="A54" s="94"/>
      <c r="B54" s="99"/>
      <c r="C54" s="94"/>
      <c r="D54" s="100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spans="1:26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spans="1:26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spans="1:26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spans="1:26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spans="1:26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spans="1:26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spans="1:26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spans="1:26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spans="1:26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spans="1:26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spans="1:26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spans="1:26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spans="1:26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spans="1:26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spans="1:26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spans="1:26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spans="1:26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spans="1:26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spans="1:26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spans="1:26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spans="1:26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spans="1:26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spans="1:26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spans="1:26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spans="1:26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spans="1:26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spans="1:26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spans="1:26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spans="1:26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spans="1:26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spans="1:26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spans="1:26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spans="1:26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spans="1:26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spans="1:26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spans="1:26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spans="1:26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spans="1:26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spans="1:26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spans="1:26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spans="1:26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spans="1:26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spans="1:26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spans="1:26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spans="1:26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spans="1:26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spans="1:26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spans="1:26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spans="1:26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spans="1:26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spans="1:26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spans="1:26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spans="1:26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spans="1:26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spans="1:26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spans="1:26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spans="1:26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spans="1:26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spans="1:26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spans="1:26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spans="1:26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spans="1:26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spans="1:26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spans="1:26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spans="1:26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spans="1:26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spans="1:26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spans="1:26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spans="1:26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spans="1:26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spans="1:26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spans="1:26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spans="1:26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spans="1:26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spans="1:26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spans="1:26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spans="1:26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spans="1:26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spans="1:26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spans="1:26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spans="1:26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spans="1:26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spans="1:26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spans="1:26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spans="1:26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spans="1:26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spans="1:26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spans="1:26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spans="1:26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spans="1:26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spans="1:26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spans="1:26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spans="1:26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spans="1:26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spans="1:26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spans="1:26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spans="1:26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spans="1:26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spans="1:26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spans="1:26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spans="1:26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spans="1:26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spans="1:26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spans="1:26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spans="1:26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spans="1:26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spans="1:26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spans="1:26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spans="1:26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spans="1:26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spans="1:26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spans="1:26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spans="1:26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spans="1:26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spans="1:26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spans="1:26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spans="1:26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spans="1:26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spans="1:26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spans="1:26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spans="1:26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spans="1:26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spans="1:26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spans="1:26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spans="1:26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spans="1:26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spans="1:26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spans="1:26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spans="1:26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spans="1:26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spans="1:26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spans="1:26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spans="1:26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spans="1:26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spans="1:26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spans="1:26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spans="1:26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spans="1:26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spans="1:26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spans="1:26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spans="1:26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spans="1:26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spans="1:26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spans="1:26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spans="1:26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spans="1:26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spans="1:26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spans="1:26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spans="1:26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spans="1:26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spans="1:26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spans="1:26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spans="1:26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spans="1:26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spans="1:26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spans="1:26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spans="1:26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spans="1:26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spans="1:26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spans="1:26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spans="1:26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spans="1:26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spans="1:26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spans="1:26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spans="1:26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spans="1:26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spans="1:26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spans="1:26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spans="1:26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spans="1:26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spans="1:26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spans="1:26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spans="1:26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spans="1:26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spans="1:26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spans="1:26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spans="1:26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spans="1:26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spans="1:26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spans="1:26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 spans="1:26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 spans="1:26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 spans="1:26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 spans="1:26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 spans="1:26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 spans="1:26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 spans="1:26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 spans="1:26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 spans="1:26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 spans="1:26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 spans="1:26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 spans="1:26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 spans="1:26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 spans="1:26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 spans="1:26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 spans="1:26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 spans="1:26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 spans="1:26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 spans="1:26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 spans="1:26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 spans="1:26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 spans="1:26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 spans="1:26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 spans="1:26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 spans="1:26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 spans="1:26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 spans="1:26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 spans="1:26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 spans="1:26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 spans="1:26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 spans="1:26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 spans="1:26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 spans="1:26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 spans="1:26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 spans="1:26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 spans="1:26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 spans="1:26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 spans="1:26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 spans="1:26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 spans="1:26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 spans="1:26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 spans="1:26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 spans="1:26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 spans="1:26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 spans="1:26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 spans="1:26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 spans="1:26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 spans="1:26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 spans="1:26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 spans="1:26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 spans="1:26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 spans="1:26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 spans="1:26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 spans="1:26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 spans="1:26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 spans="1:26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 spans="1:26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 spans="1:26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 spans="1:26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 spans="1:26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 spans="1:26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 spans="1:26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 spans="1:26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 spans="1:26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 spans="1:26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 spans="1:26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 spans="1:26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 spans="1:26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 spans="1:26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 spans="1:26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 spans="1:26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 spans="1:26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 spans="1:26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 spans="1:26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 spans="1:26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 spans="1:26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 spans="1:26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 spans="1:26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 spans="1:26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 spans="1:26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 spans="1:26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 spans="1:26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 spans="1:26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 spans="1:26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 spans="1:26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 spans="1:26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 spans="1:26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 spans="1:26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 spans="1:26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 spans="1:26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 spans="1:26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 spans="1:26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 spans="1:26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 spans="1:26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 spans="1:26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 spans="1:26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 spans="1:26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 spans="1:26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 spans="1:26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 spans="1:26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 spans="1:26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 spans="1:26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 spans="1:26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 spans="1:26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 spans="1:26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 spans="1:26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 spans="1:26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 spans="1:26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 spans="1:26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 spans="1:26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 spans="1:26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 spans="1:26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 spans="1:26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 spans="1:26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 spans="1:26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 spans="1:26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 spans="1:26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 spans="1:26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 spans="1:26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 spans="1:26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 spans="1:26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 spans="1:26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 spans="1:26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 spans="1:26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 spans="1:26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 spans="1:26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 spans="1:26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 spans="1:26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 spans="1:26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 spans="1:26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 spans="1:26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 spans="1:26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 spans="1:26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 spans="1:26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 spans="1:26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 spans="1:26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 spans="1:26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 spans="1:26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 spans="1:26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 spans="1:26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 spans="1:26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 spans="1:26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 spans="1:26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 spans="1:26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 spans="1:26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 spans="1:26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 spans="1:26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 spans="1:26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 spans="1:26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 spans="1:26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 spans="1:26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 spans="1:26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 spans="1:26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 spans="1:26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 spans="1:26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 spans="1:26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 spans="1:26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 spans="1:26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 spans="1:26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 spans="1:26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 spans="1:26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 spans="1:26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 spans="1:26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 spans="1:26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 spans="1:26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 spans="1:26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 spans="1:26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 spans="1:26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 spans="1:26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 spans="1:26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 spans="1:26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 spans="1:26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 spans="1:26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 spans="1:26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 spans="1:26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 spans="1:26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 spans="1:26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 spans="1:26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 spans="1:26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 spans="1:26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 spans="1:26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 spans="1:26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 spans="1:26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 spans="1:26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 spans="1:26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 spans="1:26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 spans="1:26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 spans="1:26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 spans="1:26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 spans="1:26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 spans="1:26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 spans="1:26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 spans="1:26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 spans="1:26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 spans="1:26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 spans="1:26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 spans="1:26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 spans="1:26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 spans="1:26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 spans="1:26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 spans="1:26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 spans="1:26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 spans="1:26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 spans="1:26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 spans="1:26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 spans="1:26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 spans="1:26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 spans="1:26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 spans="1:26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 spans="1:26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 spans="1:26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 spans="1:26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 spans="1:26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 spans="1:26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 spans="1:26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 spans="1:26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 spans="1:26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 spans="1:26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 spans="1:26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 spans="1:26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 spans="1:26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 spans="1:26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 spans="1:26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 spans="1:26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 spans="1:26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 spans="1:26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 spans="1:26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 spans="1:26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 spans="1:26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 spans="1:26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 spans="1:26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 spans="1:26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 spans="1:26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 spans="1:26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 spans="1:26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 spans="1:26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 spans="1:26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 spans="1:26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 spans="1:26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 spans="1:26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 spans="1:26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 spans="1:26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 spans="1:26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 spans="1:26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 spans="1:26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 spans="1:26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 spans="1:26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 spans="1:26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 spans="1:26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 spans="1:26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 spans="1:26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 spans="1:26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 spans="1:26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 spans="1:26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 spans="1:26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 spans="1:26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 spans="1:26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 spans="1:26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 spans="1:26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 spans="1:26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 spans="1:26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 spans="1:26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 spans="1:26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 spans="1:26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 spans="1:26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 spans="1:26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 spans="1:26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 spans="1:26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 spans="1:26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 spans="1:26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 spans="1:26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 spans="1:26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 spans="1:26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 spans="1:26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 spans="1:26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 spans="1:26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 spans="1:26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 spans="1:26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 spans="1:26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 spans="1:26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 spans="1:26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 spans="1:26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 spans="1:26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 spans="1:26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 spans="1:26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 spans="1:26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 spans="1:26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 spans="1:26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 spans="1:26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 spans="1:26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 spans="1:26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 spans="1:26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 spans="1:26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 spans="1:26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 spans="1:26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 spans="1:26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 spans="1:26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 spans="1:26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 spans="1:26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 spans="1:26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 spans="1:26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 spans="1:26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 spans="1:26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 spans="1:26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 spans="1:26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 spans="1:26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 spans="1:26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 spans="1:26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 spans="1:26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 spans="1:26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 spans="1:26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 spans="1:26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 spans="1:26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 spans="1:26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 spans="1:26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 spans="1:26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 spans="1:26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 spans="1:26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 spans="1:26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 spans="1:26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 spans="1:26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 spans="1:26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 spans="1:26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 spans="1:26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 spans="1:26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 spans="1:26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 spans="1:26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 spans="1:26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 spans="1:26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 spans="1:26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 spans="1:26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 spans="1:26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 spans="1:26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 spans="1:26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 spans="1:26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 spans="1:26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 spans="1:26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 spans="1:26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 spans="1:26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 spans="1:26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 spans="1:26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 spans="1:26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 spans="1:26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 spans="1:26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 spans="1:26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 spans="1:26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 spans="1:26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 spans="1:26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 spans="1:26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 spans="1:26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 spans="1:26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 spans="1:26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 spans="1:26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 spans="1:26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 spans="1:26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 spans="1:26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 spans="1:26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 spans="1:26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 spans="1:26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 spans="1:26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 spans="1:26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 spans="1:26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 spans="1:26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 spans="1:26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 spans="1:26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 spans="1:26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 spans="1:26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 spans="1:26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 spans="1:26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 spans="1:26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 spans="1:26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 spans="1:26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 spans="1:26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 spans="1:26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 spans="1:26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 spans="1:26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 spans="1:26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 spans="1:26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 spans="1:26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 spans="1:26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 spans="1:26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 spans="1:26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 spans="1:26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 spans="1:26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 spans="1:26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 spans="1:26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 spans="1:26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 spans="1:26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 spans="1:26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 spans="1:26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 spans="1:26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 spans="1:26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 spans="1:26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 spans="1:26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 spans="1:26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 spans="1:26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 spans="1:26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 spans="1:26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 spans="1:26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 spans="1:26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 spans="1:26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 spans="1:26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 spans="1:26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 spans="1:26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 spans="1:26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 spans="1:26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 spans="1:26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 spans="1:26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 spans="1:26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 spans="1:26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 spans="1:26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 spans="1:26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 spans="1:26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 spans="1:26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 spans="1:26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 spans="1:26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 spans="1:26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 spans="1:26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 spans="1:26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 spans="1:26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 spans="1:26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 spans="1:26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 spans="1:26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 spans="1:26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 spans="1:26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 spans="1:26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 spans="1:26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 spans="1:26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 spans="1:26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 spans="1:26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 spans="1:26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 spans="1:26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 spans="1:26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 spans="1:26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 spans="1:26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 spans="1:26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 spans="1:26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 spans="1:26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 spans="1:26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 spans="1:26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 spans="1:26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 spans="1:26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 spans="1:26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 spans="1:26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 spans="1:26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 spans="1:26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 spans="1:26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 spans="1:26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 spans="1:26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 spans="1:26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 spans="1:26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 spans="1:26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 spans="1:26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 spans="1:26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 spans="1:26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 spans="1:26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 spans="1:26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 spans="1:26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 spans="1:26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 spans="1:26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 spans="1:26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 spans="1:26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 spans="1:26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 spans="1:26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 spans="1:26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 spans="1:26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 spans="1:26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 spans="1:26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 spans="1:26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 spans="1:26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 spans="1:26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 spans="1:26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 spans="1:26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 spans="1:26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 spans="1:26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 spans="1:26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 spans="1:26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 spans="1:26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 spans="1:26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 spans="1:26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 spans="1:26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 spans="1:26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 spans="1:26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 spans="1:26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 spans="1:26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 spans="1:26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 spans="1:26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 spans="1:26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 spans="1:26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 spans="1:26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 spans="1:26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 spans="1:26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 spans="1:26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 spans="1:26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 spans="1:26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 spans="1:26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 spans="1:26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 spans="1:26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 spans="1:26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 spans="1:26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 spans="1:26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 spans="1:26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 spans="1:26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 spans="1:26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 spans="1:26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 spans="1:26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 spans="1:26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 spans="1:26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 spans="1:26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 spans="1:26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 spans="1:26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 spans="1:26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 spans="1:26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 spans="1:26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 spans="1:26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 spans="1:26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 spans="1:26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 spans="1:26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 spans="1:26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 spans="1:26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 spans="1:26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 spans="1:26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 spans="1:26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 spans="1:26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 spans="1:26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 spans="1:26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 spans="1:26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 spans="1:26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 spans="1:26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 spans="1:26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 spans="1:26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 spans="1:26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 spans="1:26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 spans="1:26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 spans="1:26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 spans="1:26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 spans="1:26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 spans="1:26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 spans="1:26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 spans="1:26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 spans="1:26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 spans="1:26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 spans="1:26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 spans="1:26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 spans="1:26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 spans="1:26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 spans="1:26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 spans="1:26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 spans="1:26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 spans="1:26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 spans="1:26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 spans="1:26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 spans="1:26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 spans="1:26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 spans="1:26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 spans="1:26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 spans="1:26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 spans="1:26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 spans="1:26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 spans="1:26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 spans="1:26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 spans="1:26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 spans="1:26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 spans="1:26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 spans="1:26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 spans="1:26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 spans="1:26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 spans="1:26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 spans="1:26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 spans="1:26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 spans="1:26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 spans="1:26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 spans="1:26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 spans="1:26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 spans="1:26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 spans="1:26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 spans="1:26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 spans="1:26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 spans="1:26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 spans="1:26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 spans="1:26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 spans="1:26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 spans="1:26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 spans="1:26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 spans="1:26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 spans="1:26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 spans="1:26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 spans="1:26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 spans="1:26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 spans="1:26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 spans="1:26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 spans="1:26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 spans="1:26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 spans="1:26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 spans="1:26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 spans="1:26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 spans="1:26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 spans="1:26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 spans="1:26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 spans="1:26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 spans="1:26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 spans="1:26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 spans="1:26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 spans="1:26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 spans="1:26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 spans="1:26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 spans="1:26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 spans="1:26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 spans="1:26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 spans="1:26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 spans="1:26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 spans="1:26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 spans="1:26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 spans="1:26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 spans="1:26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 spans="1:26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 spans="1:26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 spans="1:26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 spans="1:26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 spans="1:26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 spans="1:26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 spans="1:26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 spans="1:26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 spans="1:26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 spans="1:26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 spans="1:26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 spans="1:26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 spans="1:26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 spans="1:26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 spans="1:26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 spans="1:26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 spans="1:26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 spans="1:26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 spans="1:26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 spans="1:26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 spans="1:26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 spans="1:26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 spans="1:26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 spans="1:26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 spans="1:26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 spans="1:26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 spans="1:26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 spans="1:26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 spans="1:26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 spans="1:26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 spans="1:26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 spans="1:26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 spans="1:26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 spans="1:26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 spans="1:26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 spans="1:26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 spans="1:26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 spans="1:26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 spans="1:26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 spans="1:26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 spans="1:26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 spans="1:26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 spans="1:26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 spans="1:26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 spans="1:26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 spans="1:26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 spans="1:26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 spans="1:26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 spans="1:26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 spans="1:26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 spans="1:26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 spans="1:26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 spans="1:26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 spans="1:26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 spans="1:26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 spans="1:26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 spans="1:26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 spans="1:26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 spans="1:26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 spans="1:26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 spans="1:26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 spans="1:26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 spans="1:26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 spans="1:26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 spans="1:26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 spans="1:26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 spans="1:26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 spans="1:26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 spans="1:26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 spans="1:26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 spans="1:26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 spans="1:26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 spans="1:26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 spans="1:26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 spans="1:26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 spans="1:26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 spans="1:26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 spans="1:26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 spans="1:26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 spans="1:26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 spans="1:26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 spans="1:26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 spans="1:26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 spans="1:26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 spans="1:26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 spans="1:26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 spans="1:26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 spans="1:26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 spans="1:26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 spans="1:26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 spans="1:26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 spans="1:26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 spans="1:26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 spans="1:26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 spans="1:26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 spans="1:26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 spans="1:26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 spans="1:26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 spans="1:26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 spans="1:26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 spans="1:26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 spans="1:26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 spans="1:26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 spans="1:26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 spans="1:26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 spans="1:26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 spans="1:26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 spans="1:26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 spans="1:26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 spans="1:26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 spans="1:26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 spans="1:26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 spans="1:26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 spans="1:26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 spans="1:26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 spans="1:26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 spans="1:26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 spans="1:26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 spans="1:26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 spans="1:26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 spans="1:26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 spans="1:26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 spans="1:26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 spans="1:26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 spans="1:26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 spans="1:26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 spans="1:26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 spans="1:26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 spans="1:26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 spans="1:26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 spans="1:26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 spans="1:26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 spans="1:26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 spans="1:26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 spans="1:26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 spans="1:26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 spans="1:26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 spans="1:26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 spans="1:26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 spans="1:26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 spans="1:26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 spans="1:26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 spans="1:26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 spans="1:26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 spans="1:26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 spans="1:26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 spans="1:26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 spans="1:26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  <row r="998" spans="1:26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</row>
    <row r="999" spans="1:26" ht="13.5" customHeight="1" x14ac:dyDescent="0.15">
      <c r="A999" s="94"/>
      <c r="B999" s="99"/>
      <c r="C999" s="94"/>
      <c r="D999" s="100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</row>
    <row r="1000" spans="1:26" ht="13.5" customHeight="1" x14ac:dyDescent="0.15">
      <c r="A1000" s="94"/>
      <c r="B1000" s="99"/>
      <c r="C1000" s="94"/>
      <c r="D1000" s="100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</row>
    <row r="1001" spans="1:26" ht="13.5" customHeight="1" x14ac:dyDescent="0.15">
      <c r="A1001" s="94"/>
      <c r="B1001" s="99"/>
      <c r="C1001" s="94"/>
      <c r="D1001" s="100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</row>
    <row r="1002" spans="1:26" ht="13.5" customHeight="1" x14ac:dyDescent="0.15">
      <c r="A1002" s="94"/>
      <c r="B1002" s="99"/>
      <c r="C1002" s="94"/>
      <c r="D1002" s="100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</row>
    <row r="1003" spans="1:26" ht="13.5" customHeight="1" x14ac:dyDescent="0.15">
      <c r="A1003" s="94"/>
      <c r="B1003" s="99"/>
      <c r="C1003" s="94"/>
      <c r="D1003" s="100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</row>
  </sheetData>
  <mergeCells count="24">
    <mergeCell ref="O5:T5"/>
    <mergeCell ref="D18:E18"/>
    <mergeCell ref="B46:D46"/>
    <mergeCell ref="B47:D47"/>
    <mergeCell ref="B48:D48"/>
    <mergeCell ref="B49:D49"/>
    <mergeCell ref="A5:B5"/>
    <mergeCell ref="C5:E5"/>
    <mergeCell ref="F5:K5"/>
    <mergeCell ref="C3:T3"/>
    <mergeCell ref="A2:B2"/>
    <mergeCell ref="A3:B3"/>
    <mergeCell ref="A4:B4"/>
    <mergeCell ref="C4:E4"/>
    <mergeCell ref="F4:K4"/>
    <mergeCell ref="L4:N4"/>
    <mergeCell ref="O4:T4"/>
    <mergeCell ref="A1:B1"/>
    <mergeCell ref="C1:E1"/>
    <mergeCell ref="F1:K1"/>
    <mergeCell ref="L1:T1"/>
    <mergeCell ref="C2:E2"/>
    <mergeCell ref="F2:K2"/>
    <mergeCell ref="L2:N2"/>
  </mergeCells>
  <dataValidations count="3">
    <dataValidation type="list" allowBlank="1" showInputMessage="1" showErrorMessage="1" prompt=" - " sqref="F8:L45" xr:uid="{00000000-0002-0000-0700-000000000000}">
      <formula1>"O"</formula1>
    </dataValidation>
    <dataValidation type="list" allowBlank="1" showInputMessage="1" showErrorMessage="1" prompt=" - " sqref="F46:L46" xr:uid="{00000000-0002-0000-0700-000001000000}">
      <formula1>"N,A,B"</formula1>
    </dataValidation>
    <dataValidation type="list" allowBlank="1" showInputMessage="1" showErrorMessage="1" prompt=" - " sqref="F47:L47" xr:uid="{00000000-0002-0000-07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6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20" width="4" customWidth="1"/>
    <col min="21" max="21" width="2.75" customWidth="1"/>
    <col min="22" max="23" width="9" customWidth="1"/>
    <col min="24" max="26" width="8" customWidth="1"/>
  </cols>
  <sheetData>
    <row r="1" spans="1:26" ht="13.5" customHeight="1" x14ac:dyDescent="0.15">
      <c r="A1" s="236" t="s">
        <v>122</v>
      </c>
      <c r="B1" s="237"/>
      <c r="C1" s="238" t="s">
        <v>92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93</v>
      </c>
      <c r="M1" s="239"/>
      <c r="N1" s="239"/>
      <c r="O1" s="239"/>
      <c r="P1" s="239"/>
      <c r="Q1" s="239"/>
      <c r="R1" s="239"/>
      <c r="S1" s="239"/>
      <c r="T1" s="245"/>
      <c r="U1" s="94"/>
      <c r="V1" s="95"/>
      <c r="W1" s="94"/>
      <c r="X1" s="94"/>
      <c r="Y1" s="94"/>
      <c r="Z1" s="94"/>
    </row>
    <row r="2" spans="1:26" ht="13.5" customHeight="1" x14ac:dyDescent="0.15">
      <c r="A2" s="260" t="s">
        <v>124</v>
      </c>
      <c r="B2" s="210"/>
      <c r="C2" s="246" t="s">
        <v>105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215</v>
      </c>
      <c r="M2" s="247"/>
      <c r="N2" s="250"/>
      <c r="O2" s="96"/>
      <c r="P2" s="96"/>
      <c r="Q2" s="96"/>
      <c r="R2" s="96"/>
      <c r="S2" s="96"/>
      <c r="T2" s="156"/>
      <c r="U2" s="94"/>
      <c r="V2" s="94"/>
      <c r="W2" s="94"/>
      <c r="X2" s="94"/>
      <c r="Y2" s="94"/>
      <c r="Z2" s="94"/>
    </row>
    <row r="3" spans="1:26" ht="13.5" customHeight="1" x14ac:dyDescent="0.15">
      <c r="A3" s="260" t="s">
        <v>127</v>
      </c>
      <c r="B3" s="210"/>
      <c r="C3" s="251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31"/>
      <c r="U3" s="94"/>
      <c r="V3" s="94"/>
      <c r="W3" s="94"/>
      <c r="X3" s="94"/>
      <c r="Y3" s="94"/>
      <c r="Z3" s="94"/>
    </row>
    <row r="4" spans="1:26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09"/>
      <c r="R4" s="209"/>
      <c r="S4" s="209"/>
      <c r="T4" s="231"/>
      <c r="U4" s="94"/>
      <c r="V4" s="95"/>
      <c r="W4" s="94"/>
      <c r="X4" s="94"/>
      <c r="Y4" s="94"/>
      <c r="Z4" s="94"/>
    </row>
    <row r="5" spans="1:26" ht="13.5" customHeight="1" x14ac:dyDescent="0.15">
      <c r="A5" s="262">
        <f>COUNTIF(F50:HQ50,"P")</f>
        <v>4</v>
      </c>
      <c r="B5" s="234"/>
      <c r="C5" s="232">
        <f>COUNTIF(F51:HQ51,"F")</f>
        <v>0</v>
      </c>
      <c r="D5" s="233"/>
      <c r="E5" s="234"/>
      <c r="F5" s="232">
        <v>0</v>
      </c>
      <c r="G5" s="233"/>
      <c r="H5" s="233"/>
      <c r="I5" s="233"/>
      <c r="J5" s="233"/>
      <c r="K5" s="234"/>
      <c r="L5" s="97">
        <f>COUNTIF(E49:HQ49,"N")</f>
        <v>2</v>
      </c>
      <c r="M5" s="97">
        <f>COUNTIF(E49:HQ49,"A")</f>
        <v>2</v>
      </c>
      <c r="N5" s="97">
        <f>COUNTIF(E49:HQ49,"B")</f>
        <v>0</v>
      </c>
      <c r="O5" s="232">
        <f>COUNTA(E7:HT7)</f>
        <v>4</v>
      </c>
      <c r="P5" s="233"/>
      <c r="Q5" s="233"/>
      <c r="R5" s="233"/>
      <c r="S5" s="233"/>
      <c r="T5" s="235"/>
      <c r="U5" s="98"/>
      <c r="V5" s="94"/>
      <c r="W5" s="94"/>
      <c r="X5" s="94"/>
      <c r="Y5" s="94"/>
      <c r="Z5" s="94"/>
    </row>
    <row r="6" spans="1:26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 spans="1:26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5" t="s">
        <v>132</v>
      </c>
      <c r="J7" s="94"/>
      <c r="K7" s="94"/>
      <c r="L7" s="94"/>
      <c r="M7" s="94"/>
    </row>
    <row r="8" spans="1:26" ht="13.5" customHeight="1" x14ac:dyDescent="0.3">
      <c r="A8" s="107" t="s">
        <v>141</v>
      </c>
      <c r="B8" s="108" t="s">
        <v>216</v>
      </c>
      <c r="C8" s="109"/>
      <c r="D8" s="110"/>
      <c r="E8" s="111"/>
      <c r="F8" s="112"/>
      <c r="G8" s="112"/>
      <c r="H8" s="112"/>
      <c r="I8" s="112"/>
      <c r="J8" s="94"/>
      <c r="K8" s="94"/>
      <c r="L8" s="94"/>
      <c r="M8" s="94"/>
    </row>
    <row r="9" spans="1:26" ht="13.5" customHeight="1" x14ac:dyDescent="0.3">
      <c r="A9" s="113"/>
      <c r="B9" s="108"/>
      <c r="C9" s="109" t="s">
        <v>217</v>
      </c>
      <c r="D9" s="110"/>
      <c r="E9" s="114"/>
      <c r="F9" s="112"/>
      <c r="G9" s="112"/>
      <c r="H9" s="112"/>
      <c r="I9" s="112"/>
      <c r="J9" s="94"/>
      <c r="K9" s="94"/>
      <c r="L9" s="94"/>
      <c r="M9" s="94"/>
    </row>
    <row r="10" spans="1:26" ht="13.5" customHeight="1" x14ac:dyDescent="0.3">
      <c r="A10" s="113"/>
      <c r="B10" s="108"/>
      <c r="C10" s="109"/>
      <c r="D10" s="110">
        <v>1</v>
      </c>
      <c r="E10" s="114"/>
      <c r="F10" s="112" t="s">
        <v>144</v>
      </c>
      <c r="G10" s="112" t="s">
        <v>144</v>
      </c>
      <c r="H10" s="112" t="s">
        <v>144</v>
      </c>
      <c r="I10" s="112"/>
      <c r="J10" s="94"/>
      <c r="K10" s="94"/>
      <c r="L10" s="94"/>
      <c r="M10" s="94"/>
    </row>
    <row r="11" spans="1:26" ht="13.5" customHeight="1" x14ac:dyDescent="0.3">
      <c r="A11" s="113"/>
      <c r="B11" s="108"/>
      <c r="C11" s="109"/>
      <c r="D11" s="110">
        <v>2</v>
      </c>
      <c r="E11" s="115"/>
      <c r="F11" s="112" t="s">
        <v>144</v>
      </c>
      <c r="G11" s="112" t="s">
        <v>144</v>
      </c>
      <c r="H11" s="112"/>
      <c r="I11" s="112"/>
      <c r="J11" s="94"/>
      <c r="K11" s="94"/>
      <c r="L11" s="94"/>
      <c r="M11" s="94"/>
    </row>
    <row r="12" spans="1:26" ht="13.5" customHeight="1" x14ac:dyDescent="0.3">
      <c r="A12" s="113"/>
      <c r="B12" s="108"/>
      <c r="C12" s="109"/>
      <c r="D12" s="110">
        <v>3</v>
      </c>
      <c r="E12" s="116"/>
      <c r="F12" s="112" t="s">
        <v>144</v>
      </c>
      <c r="G12" s="112"/>
      <c r="H12" s="112"/>
      <c r="I12" s="112"/>
      <c r="J12" s="94"/>
      <c r="K12" s="94"/>
      <c r="L12" s="94"/>
      <c r="M12" s="94"/>
    </row>
    <row r="13" spans="1:26" ht="13.5" customHeight="1" x14ac:dyDescent="0.3">
      <c r="A13" s="113"/>
      <c r="B13" s="108"/>
      <c r="C13" s="109"/>
      <c r="D13" s="110">
        <v>4</v>
      </c>
      <c r="E13" s="116"/>
      <c r="F13" s="112" t="s">
        <v>144</v>
      </c>
      <c r="G13" s="112"/>
      <c r="H13" s="112"/>
      <c r="I13" s="112"/>
      <c r="J13" s="94"/>
      <c r="K13" s="94"/>
      <c r="L13" s="94"/>
      <c r="M13" s="94"/>
    </row>
    <row r="14" spans="1:26" ht="13.5" customHeight="1" x14ac:dyDescent="0.3">
      <c r="A14" s="113"/>
      <c r="B14" s="108"/>
      <c r="C14" s="109"/>
      <c r="D14" s="110">
        <v>5</v>
      </c>
      <c r="E14" s="116"/>
      <c r="F14" s="112" t="s">
        <v>144</v>
      </c>
      <c r="G14" s="112"/>
      <c r="H14" s="112"/>
      <c r="I14" s="112"/>
      <c r="J14" s="94"/>
      <c r="K14" s="94"/>
      <c r="L14" s="94"/>
      <c r="M14" s="94"/>
    </row>
    <row r="15" spans="1:26" ht="13.5" customHeight="1" x14ac:dyDescent="0.3">
      <c r="A15" s="113"/>
      <c r="B15" s="108"/>
      <c r="C15" s="109" t="s">
        <v>218</v>
      </c>
      <c r="D15" s="110"/>
      <c r="E15" s="116"/>
      <c r="F15" s="112"/>
      <c r="G15" s="112"/>
      <c r="H15" s="112"/>
      <c r="I15" s="112"/>
      <c r="J15" s="94"/>
      <c r="K15" s="94"/>
      <c r="L15" s="94"/>
      <c r="M15" s="94"/>
    </row>
    <row r="16" spans="1:26" ht="13.5" customHeight="1" x14ac:dyDescent="0.3">
      <c r="A16" s="113"/>
      <c r="B16" s="108"/>
      <c r="C16" s="109"/>
      <c r="D16" s="110" t="s">
        <v>219</v>
      </c>
      <c r="E16" s="116"/>
      <c r="F16" s="112" t="s">
        <v>144</v>
      </c>
      <c r="G16" s="112" t="s">
        <v>144</v>
      </c>
      <c r="H16" s="112"/>
      <c r="I16" s="112"/>
      <c r="J16" s="94"/>
      <c r="K16" s="94"/>
      <c r="L16" s="94"/>
      <c r="M16" s="94"/>
    </row>
    <row r="17" spans="1:13" ht="13.5" customHeight="1" x14ac:dyDescent="0.3">
      <c r="A17" s="113"/>
      <c r="B17" s="108"/>
      <c r="C17" s="109"/>
      <c r="D17" s="110" t="s">
        <v>220</v>
      </c>
      <c r="E17" s="116"/>
      <c r="F17" s="112" t="s">
        <v>144</v>
      </c>
      <c r="G17" s="112" t="s">
        <v>144</v>
      </c>
      <c r="H17" s="112"/>
      <c r="I17" s="112"/>
      <c r="J17" s="94"/>
      <c r="K17" s="94"/>
      <c r="L17" s="94"/>
      <c r="M17" s="94"/>
    </row>
    <row r="18" spans="1:13" ht="13.5" customHeight="1" x14ac:dyDescent="0.3">
      <c r="A18" s="113"/>
      <c r="B18" s="108"/>
      <c r="C18" s="109"/>
      <c r="D18" s="265" t="s">
        <v>221</v>
      </c>
      <c r="E18" s="264"/>
      <c r="F18" s="112" t="s">
        <v>144</v>
      </c>
      <c r="G18" s="112"/>
      <c r="H18" s="112"/>
      <c r="I18" s="112"/>
      <c r="J18" s="94"/>
      <c r="K18" s="94"/>
      <c r="L18" s="94"/>
      <c r="M18" s="94"/>
    </row>
    <row r="19" spans="1:13" ht="13.5" customHeight="1" x14ac:dyDescent="0.3">
      <c r="A19" s="113"/>
      <c r="B19" s="108"/>
      <c r="C19" s="109"/>
      <c r="D19" s="110" t="s">
        <v>222</v>
      </c>
      <c r="E19" s="116"/>
      <c r="F19" s="112" t="s">
        <v>144</v>
      </c>
      <c r="G19" s="112"/>
      <c r="H19" s="112"/>
      <c r="I19" s="112"/>
      <c r="J19" s="94"/>
      <c r="K19" s="94"/>
      <c r="L19" s="94"/>
      <c r="M19" s="94"/>
    </row>
    <row r="20" spans="1:13" ht="13.5" customHeight="1" x14ac:dyDescent="0.3">
      <c r="A20" s="113"/>
      <c r="B20" s="108"/>
      <c r="C20" s="109"/>
      <c r="D20" s="110" t="s">
        <v>223</v>
      </c>
      <c r="E20" s="116"/>
      <c r="F20" s="112" t="s">
        <v>144</v>
      </c>
      <c r="G20" s="112"/>
      <c r="H20" s="112" t="s">
        <v>144</v>
      </c>
      <c r="I20" s="112"/>
      <c r="J20" s="94"/>
      <c r="K20" s="94"/>
      <c r="L20" s="94"/>
      <c r="M20" s="94"/>
    </row>
    <row r="21" spans="1:13" ht="13.5" customHeight="1" x14ac:dyDescent="0.3">
      <c r="A21" s="113"/>
      <c r="B21" s="108"/>
      <c r="C21" s="109" t="s">
        <v>224</v>
      </c>
      <c r="D21" s="110"/>
      <c r="E21" s="116"/>
      <c r="F21" s="112"/>
      <c r="G21" s="112"/>
      <c r="H21" s="112"/>
      <c r="I21" s="112"/>
      <c r="J21" s="94"/>
      <c r="K21" s="94"/>
      <c r="L21" s="94"/>
      <c r="M21" s="94"/>
    </row>
    <row r="22" spans="1:13" ht="13.5" customHeight="1" x14ac:dyDescent="0.3">
      <c r="A22" s="113"/>
      <c r="B22" s="108"/>
      <c r="C22" s="109"/>
      <c r="D22" s="110">
        <v>1</v>
      </c>
      <c r="E22" s="116"/>
      <c r="F22" s="112" t="s">
        <v>144</v>
      </c>
      <c r="G22" s="112"/>
      <c r="H22" s="112" t="s">
        <v>144</v>
      </c>
      <c r="I22" s="112"/>
      <c r="J22" s="94"/>
      <c r="K22" s="94"/>
      <c r="L22" s="94"/>
      <c r="M22" s="94"/>
    </row>
    <row r="23" spans="1:13" ht="13.5" customHeight="1" x14ac:dyDescent="0.3">
      <c r="A23" s="113"/>
      <c r="B23" s="108"/>
      <c r="C23" s="109"/>
      <c r="D23" s="110">
        <v>0</v>
      </c>
      <c r="E23" s="116"/>
      <c r="F23" s="112"/>
      <c r="G23" s="112" t="s">
        <v>144</v>
      </c>
      <c r="H23" s="112"/>
      <c r="I23" s="112"/>
      <c r="J23" s="94"/>
      <c r="K23" s="94"/>
      <c r="L23" s="94"/>
      <c r="M23" s="94"/>
    </row>
    <row r="24" spans="1:13" ht="13.5" customHeight="1" x14ac:dyDescent="0.3">
      <c r="A24" s="113"/>
      <c r="B24" s="108"/>
      <c r="C24" s="109"/>
      <c r="D24" s="110"/>
      <c r="E24" s="116"/>
      <c r="F24" s="112"/>
      <c r="G24" s="112"/>
      <c r="H24" s="112"/>
      <c r="I24" s="112"/>
      <c r="J24" s="94"/>
      <c r="K24" s="94"/>
      <c r="L24" s="94"/>
      <c r="M24" s="94"/>
    </row>
    <row r="25" spans="1:13" ht="13.5" customHeight="1" x14ac:dyDescent="0.3">
      <c r="A25" s="113"/>
      <c r="B25" s="108"/>
      <c r="C25" s="109"/>
      <c r="D25" s="110"/>
      <c r="E25" s="116"/>
      <c r="F25" s="112"/>
      <c r="G25" s="112"/>
      <c r="H25" s="112"/>
      <c r="I25" s="112"/>
      <c r="J25" s="94"/>
      <c r="K25" s="94"/>
      <c r="L25" s="94"/>
      <c r="M25" s="94"/>
    </row>
    <row r="26" spans="1:13" ht="13.5" customHeight="1" x14ac:dyDescent="0.3">
      <c r="A26" s="113"/>
      <c r="B26" s="108"/>
      <c r="C26" s="109"/>
      <c r="D26" s="110"/>
      <c r="E26" s="116"/>
      <c r="F26" s="112"/>
      <c r="G26" s="112"/>
      <c r="H26" s="112"/>
      <c r="I26" s="112"/>
      <c r="J26" s="94"/>
      <c r="K26" s="94"/>
      <c r="L26" s="94"/>
      <c r="M26" s="94"/>
    </row>
    <row r="27" spans="1:13" ht="13.5" customHeight="1" x14ac:dyDescent="0.3">
      <c r="A27" s="113"/>
      <c r="B27" s="108"/>
      <c r="C27" s="109"/>
      <c r="D27" s="110"/>
      <c r="E27" s="116"/>
      <c r="F27" s="112"/>
      <c r="G27" s="112"/>
      <c r="H27" s="112"/>
      <c r="I27" s="112"/>
      <c r="J27" s="94"/>
      <c r="K27" s="94"/>
      <c r="L27" s="94"/>
      <c r="M27" s="94"/>
    </row>
    <row r="28" spans="1:13" ht="13.5" customHeight="1" x14ac:dyDescent="0.3">
      <c r="A28" s="113"/>
      <c r="B28" s="108"/>
      <c r="C28" s="109"/>
      <c r="D28" s="110"/>
      <c r="E28" s="116"/>
      <c r="F28" s="112"/>
      <c r="G28" s="112"/>
      <c r="H28" s="112"/>
      <c r="I28" s="112"/>
      <c r="J28" s="94"/>
      <c r="K28" s="94"/>
      <c r="L28" s="94"/>
      <c r="M28" s="94"/>
    </row>
    <row r="29" spans="1:13" ht="13.5" customHeight="1" x14ac:dyDescent="0.3">
      <c r="A29" s="113"/>
      <c r="B29" s="108"/>
      <c r="C29" s="109"/>
      <c r="D29" s="110"/>
      <c r="E29" s="116"/>
      <c r="F29" s="112"/>
      <c r="G29" s="112"/>
      <c r="H29" s="112"/>
      <c r="I29" s="112"/>
      <c r="J29" s="94"/>
      <c r="K29" s="94"/>
      <c r="L29" s="94"/>
      <c r="M29" s="94"/>
    </row>
    <row r="30" spans="1:13" ht="13.5" customHeight="1" x14ac:dyDescent="0.3">
      <c r="A30" s="113"/>
      <c r="B30" s="120"/>
      <c r="C30" s="121"/>
      <c r="D30" s="122"/>
      <c r="E30" s="123"/>
      <c r="F30" s="124"/>
      <c r="G30" s="124"/>
      <c r="H30" s="124"/>
      <c r="I30" s="124"/>
      <c r="J30" s="94"/>
      <c r="K30" s="94"/>
      <c r="L30" s="94"/>
      <c r="M30" s="94"/>
    </row>
    <row r="31" spans="1:13" ht="13.5" customHeight="1" x14ac:dyDescent="0.3">
      <c r="A31" s="126" t="s">
        <v>155</v>
      </c>
      <c r="B31" s="127" t="s">
        <v>156</v>
      </c>
      <c r="C31" s="128"/>
      <c r="D31" s="129"/>
      <c r="E31" s="130"/>
      <c r="F31" s="131"/>
      <c r="G31" s="131"/>
      <c r="H31" s="131"/>
      <c r="I31" s="131"/>
      <c r="J31" s="94"/>
      <c r="K31" s="94"/>
      <c r="L31" s="94"/>
      <c r="M31" s="94"/>
    </row>
    <row r="32" spans="1:13" ht="13.5" customHeight="1" x14ac:dyDescent="0.3">
      <c r="A32" s="133"/>
      <c r="B32" s="134"/>
      <c r="C32" s="135" t="s">
        <v>225</v>
      </c>
      <c r="D32" s="136"/>
      <c r="E32" s="137"/>
      <c r="F32" s="112"/>
      <c r="G32" s="112"/>
      <c r="H32" s="112"/>
      <c r="I32" s="112"/>
      <c r="J32" s="94"/>
      <c r="K32" s="94"/>
      <c r="L32" s="94"/>
      <c r="M32" s="94"/>
    </row>
    <row r="33" spans="1:13" ht="13.5" customHeight="1" x14ac:dyDescent="0.3">
      <c r="A33" s="133"/>
      <c r="B33" s="134"/>
      <c r="C33" s="135"/>
      <c r="D33" s="136" t="s">
        <v>226</v>
      </c>
      <c r="E33" s="137"/>
      <c r="F33" s="112" t="s">
        <v>144</v>
      </c>
      <c r="G33" s="112" t="s">
        <v>144</v>
      </c>
      <c r="H33" s="112" t="s">
        <v>144</v>
      </c>
      <c r="I33" s="112" t="s">
        <v>144</v>
      </c>
      <c r="J33" s="94"/>
      <c r="K33" s="94"/>
      <c r="L33" s="94"/>
      <c r="M33" s="94"/>
    </row>
    <row r="34" spans="1:13" ht="13.5" customHeight="1" x14ac:dyDescent="0.3">
      <c r="A34" s="133"/>
      <c r="B34" s="134"/>
      <c r="C34" s="135" t="s">
        <v>227</v>
      </c>
      <c r="D34" s="136"/>
      <c r="E34" s="137"/>
      <c r="F34" s="112"/>
      <c r="G34" s="112"/>
      <c r="H34" s="112"/>
      <c r="I34" s="112"/>
      <c r="J34" s="94"/>
      <c r="K34" s="94"/>
      <c r="L34" s="94"/>
      <c r="M34" s="94"/>
    </row>
    <row r="35" spans="1:13" ht="13.5" customHeight="1" x14ac:dyDescent="0.3">
      <c r="A35" s="133"/>
      <c r="B35" s="134"/>
      <c r="C35" s="135"/>
      <c r="D35" s="136">
        <v>0</v>
      </c>
      <c r="E35" s="137"/>
      <c r="F35" s="112"/>
      <c r="G35" s="112" t="s">
        <v>144</v>
      </c>
      <c r="H35" s="112"/>
      <c r="I35" s="112" t="s">
        <v>144</v>
      </c>
      <c r="J35" s="94"/>
      <c r="K35" s="94"/>
      <c r="L35" s="94"/>
      <c r="M35" s="94"/>
    </row>
    <row r="36" spans="1:13" ht="13.5" customHeight="1" x14ac:dyDescent="0.3">
      <c r="A36" s="133"/>
      <c r="B36" s="134"/>
      <c r="C36" s="135"/>
      <c r="D36" s="136">
        <v>1</v>
      </c>
      <c r="E36" s="137"/>
      <c r="F36" s="112"/>
      <c r="G36" s="112"/>
      <c r="H36" s="112" t="s">
        <v>144</v>
      </c>
      <c r="I36" s="112"/>
      <c r="J36" s="94"/>
      <c r="K36" s="94"/>
      <c r="L36" s="94"/>
      <c r="M36" s="94"/>
    </row>
    <row r="37" spans="1:13" ht="13.5" customHeight="1" x14ac:dyDescent="0.3">
      <c r="A37" s="133"/>
      <c r="B37" s="134"/>
      <c r="C37" s="135"/>
      <c r="D37" s="136">
        <v>5</v>
      </c>
      <c r="E37" s="137"/>
      <c r="F37" s="112" t="s">
        <v>144</v>
      </c>
      <c r="G37" s="112"/>
      <c r="H37" s="112"/>
      <c r="I37" s="112"/>
      <c r="J37" s="94"/>
      <c r="K37" s="94"/>
      <c r="L37" s="94"/>
      <c r="M37" s="94"/>
    </row>
    <row r="38" spans="1:13" ht="13.5" customHeight="1" x14ac:dyDescent="0.3">
      <c r="A38" s="133"/>
      <c r="B38" s="138"/>
      <c r="C38" s="136" t="s">
        <v>228</v>
      </c>
      <c r="D38" s="136"/>
      <c r="E38" s="140"/>
      <c r="F38" s="112"/>
      <c r="G38" s="112"/>
      <c r="H38" s="112"/>
      <c r="I38" s="112"/>
      <c r="J38" s="94"/>
      <c r="K38" s="94"/>
      <c r="L38" s="94"/>
      <c r="M38" s="94"/>
    </row>
    <row r="39" spans="1:13" ht="13.5" customHeight="1" x14ac:dyDescent="0.3">
      <c r="A39" s="133"/>
      <c r="B39" s="138"/>
      <c r="C39" s="139"/>
      <c r="D39" s="136" t="s">
        <v>229</v>
      </c>
      <c r="E39" s="140"/>
      <c r="F39" s="112" t="s">
        <v>144</v>
      </c>
      <c r="G39" s="112"/>
      <c r="H39" s="112"/>
      <c r="I39" s="112"/>
      <c r="J39" s="94"/>
      <c r="K39" s="94"/>
      <c r="L39" s="94"/>
      <c r="M39" s="94"/>
    </row>
    <row r="40" spans="1:13" ht="13.5" customHeight="1" x14ac:dyDescent="0.3">
      <c r="A40" s="133"/>
      <c r="B40" s="138"/>
      <c r="C40" s="139"/>
      <c r="D40" s="136" t="s">
        <v>230</v>
      </c>
      <c r="E40" s="140"/>
      <c r="F40" s="112"/>
      <c r="G40" s="112"/>
      <c r="H40" s="112" t="s">
        <v>144</v>
      </c>
      <c r="I40" s="112"/>
      <c r="J40" s="94"/>
      <c r="K40" s="94"/>
      <c r="L40" s="94"/>
      <c r="M40" s="94"/>
    </row>
    <row r="41" spans="1:13" ht="13.5" customHeight="1" x14ac:dyDescent="0.3">
      <c r="A41" s="133"/>
      <c r="B41" s="138"/>
      <c r="C41" s="139"/>
      <c r="D41" s="136"/>
      <c r="E41" s="140"/>
      <c r="F41" s="112"/>
      <c r="G41" s="112"/>
      <c r="H41" s="112"/>
      <c r="I41" s="112"/>
      <c r="J41" s="94"/>
      <c r="K41" s="94"/>
      <c r="L41" s="94"/>
      <c r="M41" s="94"/>
    </row>
    <row r="42" spans="1:13" ht="13.5" customHeight="1" x14ac:dyDescent="0.3">
      <c r="A42" s="133"/>
      <c r="B42" s="138"/>
      <c r="C42" s="139"/>
      <c r="D42" s="136"/>
      <c r="E42" s="140"/>
      <c r="F42" s="112"/>
      <c r="G42" s="112"/>
      <c r="H42" s="112"/>
      <c r="I42" s="112"/>
      <c r="J42" s="94"/>
      <c r="K42" s="94"/>
      <c r="L42" s="94"/>
      <c r="M42" s="94"/>
    </row>
    <row r="43" spans="1:13" ht="13.5" customHeight="1" x14ac:dyDescent="0.3">
      <c r="A43" s="133"/>
      <c r="B43" s="138"/>
      <c r="C43" s="139"/>
      <c r="D43" s="136"/>
      <c r="E43" s="140"/>
      <c r="F43" s="112"/>
      <c r="G43" s="112"/>
      <c r="H43" s="112"/>
      <c r="I43" s="112"/>
      <c r="J43" s="94"/>
      <c r="K43" s="94"/>
      <c r="L43" s="94"/>
      <c r="M43" s="94"/>
    </row>
    <row r="44" spans="1:13" ht="13.5" customHeight="1" x14ac:dyDescent="0.3">
      <c r="A44" s="133"/>
      <c r="B44" s="138" t="s">
        <v>166</v>
      </c>
      <c r="C44" s="139"/>
      <c r="D44" s="136"/>
      <c r="E44" s="140"/>
      <c r="F44" s="112"/>
      <c r="G44" s="112"/>
      <c r="H44" s="112"/>
      <c r="I44" s="112"/>
      <c r="J44" s="94"/>
      <c r="K44" s="94"/>
      <c r="L44" s="94"/>
      <c r="M44" s="94"/>
    </row>
    <row r="45" spans="1:13" ht="13.5" customHeight="1" x14ac:dyDescent="0.3">
      <c r="A45" s="133"/>
      <c r="B45" s="138"/>
      <c r="C45" s="139"/>
      <c r="D45" s="136"/>
      <c r="E45" s="140"/>
      <c r="F45" s="112"/>
      <c r="G45" s="112"/>
      <c r="H45" s="112"/>
      <c r="I45" s="112"/>
      <c r="J45" s="94"/>
      <c r="K45" s="94"/>
      <c r="L45" s="94"/>
      <c r="M45" s="94"/>
    </row>
    <row r="46" spans="1:13" ht="13.5" customHeight="1" x14ac:dyDescent="0.3">
      <c r="A46" s="133"/>
      <c r="B46" s="138" t="s">
        <v>192</v>
      </c>
      <c r="C46" s="139"/>
      <c r="D46" s="136"/>
      <c r="E46" s="140"/>
      <c r="F46" s="112"/>
      <c r="G46" s="112"/>
      <c r="H46" s="112"/>
      <c r="I46" s="112"/>
      <c r="J46" s="94"/>
      <c r="K46" s="94"/>
      <c r="L46" s="94"/>
      <c r="M46" s="94"/>
    </row>
    <row r="47" spans="1:13" ht="13.5" customHeight="1" x14ac:dyDescent="0.3">
      <c r="A47" s="133"/>
      <c r="B47" s="138"/>
      <c r="C47" s="139"/>
      <c r="D47" s="136"/>
      <c r="E47" s="140"/>
      <c r="F47" s="112"/>
      <c r="G47" s="112"/>
      <c r="H47" s="112"/>
      <c r="I47" s="112"/>
      <c r="J47" s="94"/>
      <c r="K47" s="94"/>
      <c r="L47" s="94"/>
      <c r="M47" s="94"/>
    </row>
    <row r="48" spans="1:13" ht="13.5" customHeight="1" x14ac:dyDescent="0.3">
      <c r="A48" s="133"/>
      <c r="B48" s="141"/>
      <c r="C48" s="142"/>
      <c r="D48" s="143"/>
      <c r="E48" s="144"/>
      <c r="F48" s="145"/>
      <c r="G48" s="145"/>
      <c r="H48" s="145"/>
      <c r="I48" s="145"/>
      <c r="J48" s="94"/>
      <c r="K48" s="94"/>
      <c r="L48" s="94"/>
      <c r="M48" s="94"/>
    </row>
    <row r="49" spans="1:26" ht="13.5" customHeight="1" x14ac:dyDescent="0.2">
      <c r="A49" s="126" t="s">
        <v>167</v>
      </c>
      <c r="B49" s="252" t="s">
        <v>168</v>
      </c>
      <c r="C49" s="253"/>
      <c r="D49" s="254"/>
      <c r="E49" s="146"/>
      <c r="F49" s="147" t="s">
        <v>112</v>
      </c>
      <c r="G49" s="147" t="s">
        <v>61</v>
      </c>
      <c r="H49" s="147" t="s">
        <v>112</v>
      </c>
      <c r="I49" s="147" t="s">
        <v>61</v>
      </c>
      <c r="J49" s="94"/>
      <c r="K49" s="94"/>
      <c r="L49" s="94"/>
      <c r="M49" s="94"/>
    </row>
    <row r="50" spans="1:26" ht="13.5" customHeight="1" x14ac:dyDescent="0.2">
      <c r="A50" s="148"/>
      <c r="B50" s="255" t="s">
        <v>169</v>
      </c>
      <c r="C50" s="209"/>
      <c r="D50" s="210"/>
      <c r="E50" s="149"/>
      <c r="F50" s="150" t="s">
        <v>170</v>
      </c>
      <c r="G50" s="150" t="s">
        <v>170</v>
      </c>
      <c r="H50" s="150" t="s">
        <v>170</v>
      </c>
      <c r="I50" s="150" t="s">
        <v>170</v>
      </c>
      <c r="J50" s="94"/>
      <c r="K50" s="94"/>
      <c r="L50" s="94"/>
      <c r="M50" s="94"/>
    </row>
    <row r="51" spans="1:26" ht="13.5" customHeight="1" x14ac:dyDescent="0.15">
      <c r="A51" s="148"/>
      <c r="B51" s="256" t="s">
        <v>171</v>
      </c>
      <c r="C51" s="209"/>
      <c r="D51" s="210"/>
      <c r="E51" s="151"/>
      <c r="F51" s="152">
        <v>45757</v>
      </c>
      <c r="G51" s="152">
        <v>45757</v>
      </c>
      <c r="H51" s="152">
        <v>45757</v>
      </c>
      <c r="I51" s="152">
        <v>45757</v>
      </c>
      <c r="J51" s="94"/>
      <c r="K51" s="94"/>
      <c r="L51" s="94"/>
      <c r="M51" s="94"/>
    </row>
    <row r="52" spans="1:26" ht="9.75" customHeight="1" x14ac:dyDescent="0.15">
      <c r="A52" s="153"/>
      <c r="B52" s="257" t="s">
        <v>172</v>
      </c>
      <c r="C52" s="258"/>
      <c r="D52" s="259"/>
      <c r="E52" s="154"/>
      <c r="F52" s="155"/>
      <c r="G52" s="155"/>
      <c r="H52" s="155"/>
      <c r="I52" s="155"/>
      <c r="J52" s="94"/>
      <c r="K52" s="94"/>
      <c r="L52" s="94"/>
      <c r="M52" s="94"/>
    </row>
    <row r="53" spans="1:26" ht="9.75" customHeight="1" x14ac:dyDescent="0.15">
      <c r="A53" s="99"/>
      <c r="B53" s="94"/>
      <c r="C53" s="100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spans="1:26" ht="13.5" customHeight="1" x14ac:dyDescent="0.15">
      <c r="A54" s="94"/>
      <c r="B54" s="99"/>
      <c r="C54" s="94"/>
      <c r="D54" s="100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spans="1:26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spans="1:26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spans="1:26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spans="1:26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spans="1:26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spans="1:26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spans="1:26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spans="1:26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spans="1:26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spans="1:26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spans="1:26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spans="1:26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spans="1:26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spans="1:26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spans="1:26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spans="1:26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spans="1:26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spans="1:26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spans="1:26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spans="1:26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spans="1:26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spans="1:26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spans="1:26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spans="1:26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spans="1:26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spans="1:26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spans="1:26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spans="1:26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spans="1:26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spans="1:26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spans="1:26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spans="1:26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spans="1:26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spans="1:26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spans="1:26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spans="1:26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spans="1:26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spans="1:26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spans="1:26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spans="1:26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spans="1:26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spans="1:26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spans="1:26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spans="1:26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spans="1:26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spans="1:26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spans="1:26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spans="1:26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spans="1:26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spans="1:26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spans="1:26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spans="1:26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spans="1:26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spans="1:26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spans="1:26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spans="1:26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spans="1:26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spans="1:26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spans="1:26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spans="1:26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spans="1:26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spans="1:26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spans="1:26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spans="1:26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spans="1:26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spans="1:26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spans="1:26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spans="1:26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spans="1:26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spans="1:26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spans="1:26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spans="1:26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spans="1:26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spans="1:26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spans="1:26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spans="1:26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spans="1:26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spans="1:26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spans="1:26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spans="1:26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spans="1:26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spans="1:26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spans="1:26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spans="1:26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spans="1:26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spans="1:26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spans="1:26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spans="1:26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spans="1:26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spans="1:26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spans="1:26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spans="1:26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spans="1:26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spans="1:26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spans="1:26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spans="1:26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spans="1:26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spans="1:26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spans="1:26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spans="1:26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spans="1:26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spans="1:26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spans="1:26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spans="1:26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spans="1:26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spans="1:26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spans="1:26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spans="1:26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spans="1:26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spans="1:26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spans="1:26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spans="1:26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spans="1:26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spans="1:26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spans="1:26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spans="1:26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spans="1:26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spans="1:26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spans="1:26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spans="1:26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spans="1:26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spans="1:26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spans="1:26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spans="1:26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spans="1:26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spans="1:26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spans="1:26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spans="1:26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spans="1:26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spans="1:26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spans="1:26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spans="1:26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spans="1:26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spans="1:26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spans="1:26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spans="1:26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spans="1:26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spans="1:26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spans="1:26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spans="1:26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spans="1:26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spans="1:26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spans="1:26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spans="1:26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spans="1:26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spans="1:26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spans="1:26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spans="1:26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spans="1:26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spans="1:26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spans="1:26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spans="1:26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spans="1:26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spans="1:26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spans="1:26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spans="1:26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spans="1:26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spans="1:26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spans="1:26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spans="1:26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spans="1:26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spans="1:26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spans="1:26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spans="1:26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spans="1:26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spans="1:26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spans="1:26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spans="1:26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spans="1:26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spans="1:26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spans="1:26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spans="1:26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spans="1:26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spans="1:26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spans="1:26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spans="1:26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spans="1:26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spans="1:26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spans="1:26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spans="1:26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 spans="1:26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 spans="1:26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 spans="1:26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 spans="1:26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 spans="1:26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 spans="1:26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 spans="1:26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 spans="1:26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 spans="1:26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 spans="1:26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 spans="1:26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 spans="1:26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 spans="1:26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 spans="1:26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 spans="1:26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 spans="1:26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 spans="1:26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 spans="1:26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 spans="1:26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 spans="1:26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 spans="1:26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 spans="1:26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 spans="1:26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 spans="1:26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 spans="1:26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 spans="1:26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 spans="1:26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 spans="1:26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 spans="1:26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 spans="1:26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 spans="1:26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 spans="1:26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 spans="1:26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 spans="1:26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 spans="1:26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 spans="1:26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 spans="1:26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 spans="1:26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 spans="1:26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 spans="1:26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 spans="1:26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 spans="1:26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 spans="1:26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 spans="1:26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 spans="1:26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 spans="1:26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 spans="1:26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 spans="1:26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 spans="1:26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 spans="1:26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 spans="1:26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 spans="1:26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 spans="1:26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 spans="1:26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 spans="1:26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 spans="1:26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 spans="1:26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 spans="1:26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 spans="1:26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 spans="1:26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 spans="1:26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 spans="1:26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 spans="1:26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 spans="1:26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 spans="1:26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 spans="1:26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 spans="1:26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 spans="1:26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 spans="1:26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 spans="1:26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 spans="1:26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 spans="1:26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 spans="1:26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 spans="1:26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 spans="1:26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 spans="1:26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 spans="1:26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 spans="1:26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 spans="1:26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 spans="1:26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 spans="1:26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 spans="1:26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 spans="1:26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 spans="1:26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 spans="1:26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 spans="1:26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 spans="1:26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 spans="1:26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 spans="1:26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 spans="1:26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 spans="1:26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 spans="1:26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 spans="1:26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 spans="1:26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 spans="1:26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 spans="1:26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 spans="1:26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 spans="1:26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 spans="1:26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 spans="1:26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 spans="1:26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 spans="1:26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 spans="1:26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 spans="1:26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 spans="1:26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 spans="1:26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 spans="1:26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 spans="1:26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 spans="1:26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 spans="1:26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 spans="1:26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 spans="1:26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 spans="1:26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 spans="1:26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 spans="1:26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 spans="1:26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 spans="1:26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 spans="1:26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 spans="1:26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 spans="1:26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 spans="1:26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 spans="1:26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 spans="1:26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 spans="1:26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 spans="1:26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 spans="1:26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 spans="1:26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 spans="1:26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 spans="1:26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 spans="1:26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 spans="1:26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 spans="1:26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 spans="1:26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 spans="1:26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 spans="1:26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 spans="1:26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 spans="1:26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 spans="1:26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 spans="1:26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 spans="1:26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 spans="1:26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 spans="1:26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 spans="1:26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 spans="1:26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 spans="1:26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 spans="1:26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 spans="1:26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 spans="1:26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 spans="1:26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 spans="1:26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 spans="1:26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 spans="1:26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 spans="1:26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 spans="1:26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 spans="1:26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 spans="1:26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 spans="1:26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 spans="1:26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 spans="1:26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 spans="1:26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 spans="1:26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 spans="1:26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 spans="1:26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 spans="1:26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 spans="1:26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 spans="1:26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 spans="1:26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 spans="1:26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 spans="1:26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 spans="1:26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 spans="1:26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 spans="1:26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 spans="1:26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 spans="1:26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 spans="1:26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 spans="1:26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 spans="1:26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 spans="1:26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 spans="1:26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 spans="1:26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 spans="1:26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 spans="1:26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 spans="1:26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 spans="1:26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 spans="1:26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 spans="1:26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 spans="1:26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 spans="1:26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 spans="1:26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 spans="1:26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 spans="1:26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 spans="1:26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 spans="1:26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 spans="1:26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 spans="1:26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 spans="1:26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 spans="1:26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 spans="1:26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 spans="1:26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 spans="1:26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 spans="1:26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 spans="1:26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 spans="1:26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 spans="1:26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 spans="1:26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 spans="1:26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 spans="1:26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 spans="1:26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 spans="1:26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 spans="1:26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 spans="1:26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 spans="1:26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 spans="1:26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 spans="1:26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 spans="1:26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 spans="1:26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 spans="1:26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 spans="1:26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 spans="1:26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 spans="1:26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 spans="1:26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 spans="1:26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 spans="1:26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 spans="1:26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 spans="1:26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 spans="1:26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 spans="1:26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 spans="1:26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 spans="1:26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 spans="1:26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 spans="1:26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 spans="1:26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 spans="1:26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 spans="1:26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 spans="1:26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 spans="1:26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 spans="1:26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 spans="1:26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 spans="1:26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 spans="1:26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 spans="1:26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 spans="1:26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 spans="1:26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 spans="1:26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 spans="1:26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 spans="1:26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 spans="1:26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 spans="1:26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 spans="1:26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 spans="1:26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 spans="1:26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 spans="1:26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 spans="1:26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 spans="1:26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 spans="1:26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 spans="1:26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 spans="1:26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 spans="1:26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 spans="1:26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 spans="1:26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 spans="1:26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 spans="1:26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 spans="1:26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 spans="1:26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 spans="1:26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 spans="1:26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 spans="1:26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 spans="1:26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 spans="1:26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 spans="1:26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 spans="1:26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 spans="1:26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 spans="1:26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 spans="1:26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 spans="1:26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 spans="1:26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 spans="1:26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 spans="1:26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 spans="1:26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 spans="1:26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 spans="1:26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 spans="1:26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 spans="1:26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 spans="1:26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 spans="1:26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 spans="1:26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 spans="1:26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 spans="1:26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 spans="1:26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 spans="1:26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 spans="1:26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 spans="1:26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 spans="1:26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 spans="1:26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 spans="1:26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 spans="1:26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 spans="1:26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 spans="1:26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 spans="1:26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 spans="1:26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 spans="1:26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 spans="1:26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 spans="1:26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 spans="1:26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 spans="1:26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 spans="1:26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 spans="1:26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 spans="1:26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 spans="1:26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 spans="1:26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 spans="1:26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 spans="1:26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 spans="1:26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 spans="1:26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 spans="1:26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 spans="1:26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 spans="1:26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 spans="1:26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 spans="1:26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 spans="1:26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 spans="1:26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 spans="1:26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 spans="1:26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 spans="1:26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 spans="1:26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 spans="1:26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 spans="1:26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 spans="1:26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 spans="1:26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 spans="1:26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 spans="1:26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 spans="1:26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 spans="1:26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 spans="1:26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 spans="1:26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 spans="1:26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 spans="1:26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 spans="1:26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 spans="1:26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 spans="1:26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 spans="1:26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 spans="1:26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 spans="1:26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 spans="1:26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 spans="1:26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 spans="1:26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 spans="1:26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 spans="1:26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 spans="1:26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 spans="1:26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 spans="1:26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 spans="1:26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 spans="1:26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 spans="1:26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 spans="1:26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 spans="1:26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 spans="1:26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 spans="1:26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 spans="1:26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 spans="1:26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 spans="1:26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 spans="1:26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 spans="1:26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 spans="1:26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 spans="1:26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 spans="1:26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 spans="1:26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 spans="1:26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 spans="1:26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 spans="1:26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 spans="1:26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 spans="1:26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 spans="1:26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 spans="1:26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 spans="1:26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 spans="1:26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 spans="1:26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 spans="1:26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 spans="1:26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 spans="1:26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 spans="1:26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 spans="1:26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 spans="1:26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 spans="1:26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 spans="1:26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 spans="1:26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 spans="1:26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 spans="1:26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 spans="1:26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 spans="1:26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 spans="1:26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 spans="1:26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 spans="1:26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 spans="1:26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 spans="1:26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 spans="1:26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 spans="1:26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 spans="1:26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 spans="1:26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 spans="1:26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 spans="1:26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 spans="1:26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 spans="1:26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 spans="1:26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 spans="1:26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 spans="1:26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 spans="1:26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 spans="1:26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 spans="1:26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 spans="1:26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 spans="1:26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 spans="1:26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 spans="1:26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 spans="1:26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 spans="1:26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 spans="1:26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 spans="1:26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 spans="1:26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 spans="1:26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 spans="1:26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 spans="1:26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 spans="1:26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 spans="1:26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 spans="1:26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 spans="1:26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 spans="1:26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 spans="1:26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 spans="1:26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 spans="1:26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 spans="1:26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 spans="1:26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 spans="1:26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 spans="1:26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 spans="1:26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 spans="1:26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 spans="1:26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 spans="1:26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 spans="1:26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 spans="1:26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 spans="1:26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 spans="1:26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 spans="1:26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 spans="1:26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 spans="1:26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 spans="1:26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 spans="1:26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 spans="1:26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 spans="1:26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 spans="1:26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 spans="1:26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 spans="1:26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 spans="1:26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 spans="1:26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 spans="1:26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 spans="1:26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 spans="1:26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 spans="1:26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 spans="1:26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 spans="1:26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 spans="1:26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 spans="1:26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 spans="1:26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 spans="1:26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 spans="1:26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 spans="1:26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 spans="1:26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 spans="1:26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 spans="1:26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 spans="1:26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 spans="1:26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 spans="1:26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 spans="1:26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 spans="1:26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 spans="1:26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 spans="1:26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 spans="1:26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 spans="1:26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 spans="1:26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 spans="1:26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 spans="1:26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 spans="1:26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 spans="1:26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 spans="1:26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 spans="1:26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 spans="1:26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 spans="1:26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 spans="1:26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 spans="1:26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 spans="1:26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 spans="1:26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 spans="1:26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 spans="1:26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 spans="1:26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 spans="1:26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 spans="1:26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 spans="1:26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 spans="1:26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 spans="1:26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 spans="1:26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 spans="1:26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 spans="1:26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 spans="1:26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 spans="1:26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 spans="1:26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 spans="1:26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 spans="1:26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 spans="1:26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 spans="1:26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 spans="1:26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 spans="1:26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 spans="1:26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 spans="1:26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 spans="1:26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 spans="1:26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 spans="1:26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 spans="1:26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 spans="1:26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 spans="1:26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 spans="1:26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 spans="1:26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 spans="1:26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 spans="1:26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 spans="1:26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 spans="1:26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 spans="1:26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 spans="1:26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 spans="1:26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 spans="1:26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 spans="1:26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 spans="1:26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 spans="1:26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 spans="1:26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 spans="1:26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 spans="1:26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 spans="1:26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 spans="1:26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 spans="1:26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 spans="1:26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 spans="1:26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 spans="1:26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 spans="1:26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 spans="1:26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 spans="1:26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 spans="1:26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 spans="1:26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 spans="1:26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 spans="1:26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 spans="1:26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 spans="1:26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 spans="1:26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 spans="1:26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 spans="1:26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 spans="1:26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 spans="1:26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 spans="1:26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 spans="1:26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 spans="1:26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 spans="1:26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 spans="1:26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 spans="1:26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 spans="1:26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 spans="1:26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 spans="1:26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 spans="1:26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 spans="1:26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 spans="1:26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 spans="1:26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 spans="1:26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 spans="1:26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 spans="1:26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 spans="1:26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 spans="1:26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 spans="1:26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 spans="1:26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 spans="1:26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 spans="1:26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 spans="1:26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 spans="1:26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 spans="1:26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 spans="1:26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 spans="1:26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 spans="1:26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 spans="1:26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 spans="1:26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 spans="1:26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 spans="1:26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 spans="1:26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 spans="1:26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 spans="1:26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 spans="1:26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 spans="1:26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 spans="1:26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 spans="1:26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 spans="1:26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 spans="1:26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 spans="1:26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 spans="1:26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 spans="1:26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 spans="1:26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 spans="1:26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 spans="1:26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 spans="1:26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 spans="1:26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 spans="1:26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 spans="1:26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 spans="1:26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 spans="1:26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 spans="1:26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 spans="1:26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 spans="1:26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 spans="1:26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 spans="1:26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 spans="1:26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 spans="1:26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 spans="1:26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 spans="1:26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 spans="1:26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 spans="1:26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 spans="1:26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 spans="1:26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 spans="1:26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 spans="1:26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 spans="1:26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 spans="1:26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 spans="1:26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 spans="1:26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 spans="1:26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 spans="1:26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 spans="1:26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 spans="1:26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 spans="1:26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 spans="1:26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 spans="1:26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 spans="1:26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 spans="1:26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 spans="1:26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 spans="1:26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 spans="1:26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 spans="1:26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 spans="1:26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 spans="1:26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 spans="1:26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 spans="1:26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 spans="1:26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 spans="1:26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 spans="1:26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 spans="1:26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 spans="1:26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 spans="1:26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 spans="1:26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 spans="1:26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 spans="1:26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 spans="1:26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 spans="1:26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 spans="1:26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 spans="1:26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 spans="1:26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 spans="1:26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 spans="1:26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 spans="1:26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 spans="1:26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 spans="1:26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 spans="1:26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 spans="1:26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 spans="1:26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 spans="1:26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 spans="1:26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 spans="1:26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 spans="1:26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 spans="1:26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 spans="1:26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 spans="1:26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 spans="1:26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 spans="1:26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 spans="1:26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 spans="1:26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 spans="1:26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 spans="1:26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 spans="1:26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 spans="1:26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 spans="1:26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 spans="1:26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 spans="1:26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 spans="1:26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 spans="1:26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 spans="1:26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 spans="1:26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 spans="1:26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 spans="1:26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 spans="1:26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 spans="1:26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 spans="1:26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 spans="1:26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 spans="1:26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 spans="1:26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 spans="1:26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 spans="1:26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 spans="1:26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 spans="1:26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 spans="1:26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 spans="1:26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 spans="1:26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 spans="1:26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 spans="1:26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 spans="1:26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 spans="1:26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 spans="1:26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 spans="1:26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 spans="1:26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 spans="1:26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 spans="1:26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 spans="1:26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 spans="1:26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 spans="1:26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 spans="1:26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 spans="1:26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 spans="1:26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 spans="1:26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 spans="1:26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 spans="1:26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 spans="1:26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 spans="1:26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 spans="1:26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 spans="1:26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 spans="1:26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 spans="1:26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 spans="1:26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 spans="1:26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 spans="1:26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 spans="1:26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 spans="1:26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 spans="1:26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 spans="1:26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 spans="1:26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 spans="1:26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 spans="1:26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 spans="1:26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 spans="1:26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 spans="1:26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 spans="1:26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 spans="1:26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 spans="1:26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 spans="1:26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 spans="1:26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 spans="1:26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 spans="1:26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 spans="1:26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 spans="1:26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 spans="1:26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 spans="1:26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 spans="1:26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 spans="1:26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 spans="1:26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 spans="1:26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 spans="1:26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 spans="1:26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 spans="1:26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 spans="1:26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 spans="1:26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 spans="1:26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 spans="1:26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 spans="1:26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 spans="1:26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  <row r="998" spans="1:26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</row>
    <row r="999" spans="1:26" ht="13.5" customHeight="1" x14ac:dyDescent="0.15">
      <c r="A999" s="94"/>
      <c r="B999" s="99"/>
      <c r="C999" s="94"/>
      <c r="D999" s="100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</row>
    <row r="1000" spans="1:26" ht="13.5" customHeight="1" x14ac:dyDescent="0.15">
      <c r="A1000" s="94"/>
      <c r="B1000" s="99"/>
      <c r="C1000" s="94"/>
      <c r="D1000" s="100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</row>
    <row r="1001" spans="1:26" ht="13.5" customHeight="1" x14ac:dyDescent="0.15">
      <c r="A1001" s="94"/>
      <c r="B1001" s="99"/>
      <c r="C1001" s="94"/>
      <c r="D1001" s="100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</row>
    <row r="1002" spans="1:26" ht="13.5" customHeight="1" x14ac:dyDescent="0.15">
      <c r="A1002" s="94"/>
      <c r="B1002" s="99"/>
      <c r="C1002" s="94"/>
      <c r="D1002" s="100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</row>
    <row r="1003" spans="1:26" ht="13.5" customHeight="1" x14ac:dyDescent="0.15">
      <c r="A1003" s="94"/>
      <c r="B1003" s="99"/>
      <c r="C1003" s="94"/>
      <c r="D1003" s="100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</row>
    <row r="1004" spans="1:26" ht="13.5" customHeight="1" x14ac:dyDescent="0.15">
      <c r="A1004" s="94"/>
      <c r="B1004" s="99"/>
      <c r="C1004" s="94"/>
      <c r="D1004" s="100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  <c r="X1004" s="94"/>
      <c r="Y1004" s="94"/>
      <c r="Z1004" s="94"/>
    </row>
    <row r="1005" spans="1:26" ht="13.5" customHeight="1" x14ac:dyDescent="0.15">
      <c r="A1005" s="94"/>
      <c r="B1005" s="99"/>
      <c r="C1005" s="94"/>
      <c r="D1005" s="100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  <c r="W1005" s="94"/>
      <c r="X1005" s="94"/>
      <c r="Y1005" s="94"/>
      <c r="Z1005" s="94"/>
    </row>
    <row r="1006" spans="1:26" ht="13.5" customHeight="1" x14ac:dyDescent="0.15">
      <c r="A1006" s="94"/>
      <c r="B1006" s="99"/>
      <c r="C1006" s="94"/>
      <c r="D1006" s="100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  <c r="W1006" s="94"/>
      <c r="X1006" s="94"/>
      <c r="Y1006" s="94"/>
      <c r="Z1006" s="94"/>
    </row>
  </sheetData>
  <mergeCells count="24">
    <mergeCell ref="O5:T5"/>
    <mergeCell ref="D18:E18"/>
    <mergeCell ref="B49:D49"/>
    <mergeCell ref="B50:D50"/>
    <mergeCell ref="B51:D51"/>
    <mergeCell ref="B52:D52"/>
    <mergeCell ref="A5:B5"/>
    <mergeCell ref="C5:E5"/>
    <mergeCell ref="F5:K5"/>
    <mergeCell ref="C3:T3"/>
    <mergeCell ref="A2:B2"/>
    <mergeCell ref="A3:B3"/>
    <mergeCell ref="A4:B4"/>
    <mergeCell ref="C4:E4"/>
    <mergeCell ref="F4:K4"/>
    <mergeCell ref="L4:N4"/>
    <mergeCell ref="O4:T4"/>
    <mergeCell ref="A1:B1"/>
    <mergeCell ref="C1:E1"/>
    <mergeCell ref="F1:K1"/>
    <mergeCell ref="L1:T1"/>
    <mergeCell ref="C2:E2"/>
    <mergeCell ref="F2:K2"/>
    <mergeCell ref="L2:N2"/>
  </mergeCells>
  <dataValidations count="3">
    <dataValidation type="list" allowBlank="1" showInputMessage="1" showErrorMessage="1" prompt=" - " sqref="F8:I48" xr:uid="{00000000-0002-0000-0800-000000000000}">
      <formula1>"O"</formula1>
    </dataValidation>
    <dataValidation type="list" allowBlank="1" showInputMessage="1" showErrorMessage="1" prompt=" - " sqref="F49:I49" xr:uid="{00000000-0002-0000-0800-000001000000}">
      <formula1>"N,A,B"</formula1>
    </dataValidation>
    <dataValidation type="list" allowBlank="1" showInputMessage="1" showErrorMessage="1" prompt=" - " sqref="F50:I50" xr:uid="{00000000-0002-0000-08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16"/>
  <sheetViews>
    <sheetView workbookViewId="0">
      <pane ySplit="7" topLeftCell="A8" activePane="bottomLeft" state="frozen"/>
      <selection pane="bottomLeft" activeCell="B9" sqref="B9"/>
    </sheetView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20" width="4.375" customWidth="1"/>
    <col min="21" max="21" width="2.75" customWidth="1"/>
    <col min="22" max="23" width="9" customWidth="1"/>
    <col min="24" max="26" width="8" customWidth="1"/>
  </cols>
  <sheetData>
    <row r="1" spans="1:26" ht="13.5" customHeight="1" x14ac:dyDescent="0.15">
      <c r="A1" s="236" t="s">
        <v>122</v>
      </c>
      <c r="B1" s="237"/>
      <c r="C1" s="238" t="s">
        <v>72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74</v>
      </c>
      <c r="M1" s="239"/>
      <c r="N1" s="239"/>
      <c r="O1" s="239"/>
      <c r="P1" s="239"/>
      <c r="Q1" s="239"/>
      <c r="R1" s="239"/>
      <c r="S1" s="239"/>
      <c r="T1" s="245"/>
      <c r="U1" s="94"/>
      <c r="V1" s="95"/>
      <c r="W1" s="94"/>
      <c r="X1" s="94"/>
      <c r="Y1" s="94"/>
      <c r="Z1" s="94"/>
    </row>
    <row r="2" spans="1:26" ht="13.5" customHeight="1" x14ac:dyDescent="0.15">
      <c r="A2" s="260" t="s">
        <v>124</v>
      </c>
      <c r="B2" s="210"/>
      <c r="C2" s="246" t="s">
        <v>105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215</v>
      </c>
      <c r="M2" s="247"/>
      <c r="N2" s="250"/>
      <c r="O2" s="96"/>
      <c r="P2" s="96"/>
      <c r="Q2" s="96"/>
      <c r="R2" s="96"/>
      <c r="S2" s="96"/>
      <c r="T2" s="156"/>
      <c r="U2" s="94"/>
      <c r="V2" s="94"/>
      <c r="W2" s="94"/>
      <c r="X2" s="94"/>
      <c r="Y2" s="94"/>
      <c r="Z2" s="94"/>
    </row>
    <row r="3" spans="1:26" ht="13.5" customHeight="1" x14ac:dyDescent="0.15">
      <c r="A3" s="260" t="s">
        <v>127</v>
      </c>
      <c r="B3" s="210"/>
      <c r="C3" s="251" t="s">
        <v>231</v>
      </c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31"/>
      <c r="U3" s="94"/>
      <c r="V3" s="94"/>
      <c r="W3" s="94"/>
      <c r="X3" s="94"/>
      <c r="Y3" s="94"/>
      <c r="Z3" s="94"/>
    </row>
    <row r="4" spans="1:26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09"/>
      <c r="R4" s="209"/>
      <c r="S4" s="209"/>
      <c r="T4" s="231"/>
      <c r="U4" s="94"/>
      <c r="V4" s="95"/>
      <c r="W4" s="94"/>
      <c r="X4" s="94"/>
      <c r="Y4" s="94"/>
      <c r="Z4" s="94"/>
    </row>
    <row r="5" spans="1:26" ht="13.5" customHeight="1" x14ac:dyDescent="0.15">
      <c r="A5" s="262">
        <v>2</v>
      </c>
      <c r="B5" s="234"/>
      <c r="C5" s="232">
        <v>0</v>
      </c>
      <c r="D5" s="233"/>
      <c r="E5" s="234"/>
      <c r="F5" s="232">
        <v>0</v>
      </c>
      <c r="G5" s="233"/>
      <c r="H5" s="233"/>
      <c r="I5" s="233"/>
      <c r="J5" s="233"/>
      <c r="K5" s="234"/>
      <c r="L5" s="97">
        <f>COUNTIF(E53:HQ53,"N")</f>
        <v>1</v>
      </c>
      <c r="M5" s="97">
        <f>COUNTIF(E53:HQ53,"A")</f>
        <v>1</v>
      </c>
      <c r="N5" s="97">
        <f>COUNTIF(E53:HQ53,"B")</f>
        <v>0</v>
      </c>
      <c r="O5" s="232">
        <v>2</v>
      </c>
      <c r="P5" s="233"/>
      <c r="Q5" s="233"/>
      <c r="R5" s="233"/>
      <c r="S5" s="233"/>
      <c r="T5" s="235"/>
      <c r="U5" s="98"/>
      <c r="V5" s="94"/>
      <c r="W5" s="94"/>
      <c r="X5" s="94"/>
      <c r="Y5" s="94"/>
      <c r="Z5" s="94"/>
    </row>
    <row r="6" spans="1:26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 spans="1:26" ht="46.5" customHeight="1" x14ac:dyDescent="0.15">
      <c r="A7" s="164"/>
      <c r="B7" s="165"/>
      <c r="C7" s="166"/>
      <c r="D7" s="167"/>
      <c r="E7" s="166"/>
      <c r="F7" s="168" t="s">
        <v>129</v>
      </c>
      <c r="G7" s="168" t="s">
        <v>130</v>
      </c>
      <c r="H7" s="106"/>
      <c r="I7" s="95"/>
      <c r="J7" s="94"/>
      <c r="K7" s="94"/>
      <c r="L7" s="94"/>
      <c r="M7" s="94"/>
    </row>
    <row r="8" spans="1:26" ht="13.5" customHeight="1" x14ac:dyDescent="0.2">
      <c r="A8" s="107" t="s">
        <v>141</v>
      </c>
      <c r="B8" s="169" t="s">
        <v>232</v>
      </c>
      <c r="C8" s="170"/>
      <c r="D8" s="171"/>
      <c r="E8" s="114"/>
      <c r="F8" s="172"/>
      <c r="G8" s="172"/>
      <c r="H8" s="94"/>
      <c r="I8" s="94"/>
      <c r="J8" s="94"/>
      <c r="K8" s="94"/>
      <c r="L8" s="94"/>
      <c r="M8" s="94"/>
    </row>
    <row r="9" spans="1:26" ht="13.5" customHeight="1" x14ac:dyDescent="0.2">
      <c r="A9" s="173"/>
      <c r="B9" s="169"/>
      <c r="C9" s="174" t="s">
        <v>233</v>
      </c>
      <c r="D9" s="175" t="s">
        <v>234</v>
      </c>
      <c r="E9" s="114"/>
      <c r="F9" s="172" t="s">
        <v>144</v>
      </c>
      <c r="G9" s="172"/>
      <c r="H9" s="94"/>
      <c r="I9" s="95"/>
      <c r="J9" s="94"/>
      <c r="K9" s="94"/>
      <c r="L9" s="94"/>
      <c r="M9" s="94"/>
    </row>
    <row r="10" spans="1:26" ht="13.5" customHeight="1" x14ac:dyDescent="0.2">
      <c r="A10" s="173"/>
      <c r="B10" s="169"/>
      <c r="C10" s="174" t="s">
        <v>235</v>
      </c>
      <c r="D10" s="175" t="s">
        <v>236</v>
      </c>
      <c r="E10" s="114"/>
      <c r="F10" s="172" t="s">
        <v>144</v>
      </c>
      <c r="G10" s="172"/>
      <c r="H10" s="94"/>
      <c r="I10" s="95"/>
      <c r="J10" s="94"/>
      <c r="K10" s="94"/>
      <c r="L10" s="94"/>
      <c r="M10" s="94"/>
    </row>
    <row r="11" spans="1:26" ht="13.5" customHeight="1" x14ac:dyDescent="0.2">
      <c r="A11" s="173"/>
      <c r="B11" s="169"/>
      <c r="C11" s="174"/>
      <c r="D11" s="175" t="s">
        <v>166</v>
      </c>
      <c r="E11" s="114"/>
      <c r="F11" s="172"/>
      <c r="G11" s="172" t="s">
        <v>144</v>
      </c>
      <c r="H11" s="94"/>
      <c r="I11" s="95"/>
      <c r="J11" s="94"/>
      <c r="K11" s="94"/>
      <c r="L11" s="94"/>
      <c r="M11" s="94"/>
    </row>
    <row r="12" spans="1:26" ht="13.5" customHeight="1" x14ac:dyDescent="0.2">
      <c r="A12" s="173"/>
      <c r="B12" s="169" t="s">
        <v>237</v>
      </c>
      <c r="C12" s="174"/>
      <c r="D12" s="175"/>
      <c r="E12" s="114"/>
      <c r="F12" s="172"/>
      <c r="G12" s="172"/>
      <c r="H12" s="94"/>
      <c r="I12" s="95"/>
      <c r="J12" s="94"/>
      <c r="K12" s="94"/>
      <c r="L12" s="94"/>
      <c r="M12" s="94"/>
    </row>
    <row r="13" spans="1:26" ht="13.5" customHeight="1" x14ac:dyDescent="0.2">
      <c r="A13" s="113"/>
      <c r="B13" s="108"/>
      <c r="C13" s="109"/>
      <c r="D13" s="110">
        <v>1</v>
      </c>
      <c r="E13" s="114"/>
      <c r="F13" s="176" t="s">
        <v>144</v>
      </c>
      <c r="G13" s="176" t="s">
        <v>144</v>
      </c>
      <c r="H13" s="94"/>
      <c r="I13" s="95"/>
      <c r="J13" s="94"/>
      <c r="K13" s="94"/>
      <c r="L13" s="94"/>
      <c r="M13" s="94"/>
    </row>
    <row r="14" spans="1:26" ht="13.5" customHeight="1" x14ac:dyDescent="0.2">
      <c r="A14" s="113"/>
      <c r="B14" s="108" t="s">
        <v>238</v>
      </c>
      <c r="C14" s="109"/>
      <c r="D14" s="110"/>
      <c r="E14" s="114"/>
      <c r="F14" s="176"/>
      <c r="G14" s="176"/>
      <c r="H14" s="94"/>
      <c r="I14" s="94"/>
      <c r="J14" s="94"/>
      <c r="K14" s="94"/>
      <c r="L14" s="94"/>
      <c r="M14" s="94"/>
    </row>
    <row r="15" spans="1:26" ht="13.5" customHeight="1" x14ac:dyDescent="0.2">
      <c r="A15" s="113"/>
      <c r="B15" s="108"/>
      <c r="C15" s="109"/>
      <c r="D15" s="110">
        <v>5</v>
      </c>
      <c r="E15" s="115"/>
      <c r="F15" s="176" t="s">
        <v>144</v>
      </c>
      <c r="G15" s="176" t="s">
        <v>144</v>
      </c>
      <c r="H15" s="94"/>
      <c r="I15" s="94"/>
      <c r="J15" s="94"/>
      <c r="K15" s="94"/>
      <c r="L15" s="94"/>
      <c r="M15" s="94"/>
    </row>
    <row r="16" spans="1:26" ht="13.5" customHeight="1" x14ac:dyDescent="0.2">
      <c r="A16" s="113"/>
      <c r="B16" s="108" t="s">
        <v>233</v>
      </c>
      <c r="C16" s="109"/>
      <c r="D16" s="110"/>
      <c r="E16" s="116"/>
      <c r="F16" s="176"/>
      <c r="G16" s="176"/>
      <c r="H16" s="94"/>
      <c r="I16" s="94"/>
      <c r="J16" s="94"/>
      <c r="K16" s="94"/>
      <c r="L16" s="94"/>
      <c r="M16" s="94"/>
    </row>
    <row r="17" spans="1:13" ht="13.5" customHeight="1" x14ac:dyDescent="0.2">
      <c r="A17" s="113"/>
      <c r="B17" s="108"/>
      <c r="C17" s="109"/>
      <c r="D17" s="110" t="s">
        <v>143</v>
      </c>
      <c r="E17" s="116"/>
      <c r="F17" s="176" t="s">
        <v>144</v>
      </c>
      <c r="G17" s="176" t="s">
        <v>144</v>
      </c>
      <c r="H17" s="94"/>
      <c r="I17" s="94"/>
      <c r="J17" s="94"/>
      <c r="K17" s="94"/>
      <c r="L17" s="94"/>
      <c r="M17" s="94"/>
    </row>
    <row r="18" spans="1:13" ht="13.5" customHeight="1" x14ac:dyDescent="0.2">
      <c r="A18" s="113"/>
      <c r="B18" s="108" t="s">
        <v>149</v>
      </c>
      <c r="C18" s="109"/>
      <c r="D18" s="110"/>
      <c r="E18" s="116"/>
      <c r="F18" s="176"/>
      <c r="G18" s="176"/>
      <c r="H18" s="94"/>
      <c r="I18" s="94"/>
      <c r="J18" s="94"/>
      <c r="K18" s="94"/>
      <c r="L18" s="94"/>
      <c r="M18" s="94"/>
    </row>
    <row r="19" spans="1:13" ht="13.5" customHeight="1" x14ac:dyDescent="0.2">
      <c r="A19" s="113"/>
      <c r="B19" s="108"/>
      <c r="C19" s="109"/>
      <c r="D19" s="110" t="s">
        <v>143</v>
      </c>
      <c r="E19" s="116"/>
      <c r="F19" s="176" t="s">
        <v>144</v>
      </c>
      <c r="G19" s="176" t="s">
        <v>144</v>
      </c>
      <c r="H19" s="177"/>
      <c r="I19" s="94"/>
      <c r="J19" s="94"/>
      <c r="K19" s="94"/>
      <c r="L19" s="94"/>
      <c r="M19" s="94"/>
    </row>
    <row r="20" spans="1:13" ht="13.5" customHeight="1" x14ac:dyDescent="0.2">
      <c r="A20" s="113"/>
      <c r="B20" s="108" t="s">
        <v>150</v>
      </c>
      <c r="C20" s="109"/>
      <c r="D20" s="265"/>
      <c r="E20" s="264"/>
      <c r="F20" s="176"/>
      <c r="G20" s="176"/>
      <c r="H20" s="177"/>
      <c r="I20" s="94"/>
      <c r="J20" s="94"/>
      <c r="K20" s="94"/>
      <c r="L20" s="94"/>
      <c r="M20" s="94"/>
    </row>
    <row r="21" spans="1:13" ht="13.5" customHeight="1" x14ac:dyDescent="0.2">
      <c r="A21" s="113"/>
      <c r="B21" s="108"/>
      <c r="C21" s="109"/>
      <c r="D21" s="110" t="s">
        <v>143</v>
      </c>
      <c r="E21" s="116"/>
      <c r="F21" s="176" t="s">
        <v>144</v>
      </c>
      <c r="G21" s="176" t="s">
        <v>144</v>
      </c>
      <c r="H21" s="94"/>
      <c r="I21" s="94"/>
      <c r="J21" s="94"/>
      <c r="K21" s="94"/>
      <c r="L21" s="94"/>
      <c r="M21" s="94"/>
    </row>
    <row r="22" spans="1:13" ht="13.5" customHeight="1" x14ac:dyDescent="0.2">
      <c r="A22" s="113"/>
      <c r="B22" s="108" t="s">
        <v>239</v>
      </c>
      <c r="C22" s="109"/>
      <c r="D22" s="265"/>
      <c r="E22" s="264"/>
      <c r="F22" s="176"/>
      <c r="G22" s="176"/>
      <c r="H22" s="94"/>
      <c r="I22" s="94"/>
      <c r="J22" s="94"/>
      <c r="K22" s="94"/>
      <c r="L22" s="94"/>
      <c r="M22" s="94"/>
    </row>
    <row r="23" spans="1:13" ht="13.5" customHeight="1" x14ac:dyDescent="0.2">
      <c r="A23" s="113"/>
      <c r="B23" s="108"/>
      <c r="C23" s="109"/>
      <c r="D23" s="110" t="s">
        <v>143</v>
      </c>
      <c r="E23" s="116"/>
      <c r="F23" s="176" t="s">
        <v>144</v>
      </c>
      <c r="G23" s="176" t="s">
        <v>144</v>
      </c>
      <c r="H23" s="94"/>
      <c r="I23" s="94"/>
      <c r="J23" s="94"/>
      <c r="K23" s="94"/>
      <c r="L23" s="94"/>
      <c r="M23" s="94"/>
    </row>
    <row r="24" spans="1:13" ht="13.5" customHeight="1" x14ac:dyDescent="0.2">
      <c r="A24" s="113"/>
      <c r="B24" s="108" t="s">
        <v>240</v>
      </c>
      <c r="C24" s="109"/>
      <c r="D24" s="110"/>
      <c r="E24" s="116"/>
      <c r="F24" s="176"/>
      <c r="G24" s="176"/>
      <c r="H24" s="94"/>
      <c r="I24" s="94"/>
      <c r="J24" s="94"/>
      <c r="K24" s="94"/>
      <c r="L24" s="94"/>
      <c r="M24" s="94"/>
    </row>
    <row r="25" spans="1:13" ht="13.5" customHeight="1" x14ac:dyDescent="0.2">
      <c r="A25" s="113"/>
      <c r="B25" s="108"/>
      <c r="C25" s="109"/>
      <c r="D25" s="110" t="s">
        <v>143</v>
      </c>
      <c r="E25" s="116"/>
      <c r="F25" s="176" t="s">
        <v>144</v>
      </c>
      <c r="G25" s="176" t="s">
        <v>144</v>
      </c>
      <c r="H25" s="94"/>
      <c r="I25" s="94"/>
      <c r="J25" s="94"/>
      <c r="K25" s="94"/>
      <c r="L25" s="94"/>
      <c r="M25" s="94"/>
    </row>
    <row r="26" spans="1:13" ht="13.5" customHeight="1" x14ac:dyDescent="0.2">
      <c r="A26" s="113"/>
      <c r="B26" s="108" t="s">
        <v>241</v>
      </c>
      <c r="C26" s="109"/>
      <c r="D26" s="110"/>
      <c r="E26" s="116"/>
      <c r="F26" s="176"/>
      <c r="G26" s="176"/>
      <c r="H26" s="94"/>
      <c r="I26" s="94"/>
      <c r="J26" s="94"/>
      <c r="K26" s="94"/>
      <c r="L26" s="94"/>
      <c r="M26" s="94"/>
    </row>
    <row r="27" spans="1:13" ht="13.5" customHeight="1" x14ac:dyDescent="0.2">
      <c r="A27" s="113"/>
      <c r="B27" s="108"/>
      <c r="C27" s="109"/>
      <c r="D27" s="110" t="s">
        <v>143</v>
      </c>
      <c r="E27" s="116"/>
      <c r="F27" s="176" t="s">
        <v>144</v>
      </c>
      <c r="G27" s="176" t="s">
        <v>144</v>
      </c>
      <c r="H27" s="94"/>
      <c r="I27" s="94"/>
      <c r="J27" s="94"/>
      <c r="K27" s="94"/>
      <c r="L27" s="94"/>
      <c r="M27" s="94"/>
    </row>
    <row r="28" spans="1:13" ht="13.5" customHeight="1" x14ac:dyDescent="0.2">
      <c r="A28" s="113"/>
      <c r="B28" s="108" t="s">
        <v>224</v>
      </c>
      <c r="C28" s="109"/>
      <c r="D28" s="110"/>
      <c r="E28" s="116"/>
      <c r="F28" s="176"/>
      <c r="G28" s="176"/>
      <c r="H28" s="94"/>
      <c r="I28" s="94"/>
      <c r="J28" s="94"/>
      <c r="K28" s="94"/>
      <c r="L28" s="94"/>
      <c r="M28" s="94"/>
    </row>
    <row r="29" spans="1:13" ht="13.5" customHeight="1" x14ac:dyDescent="0.2">
      <c r="A29" s="113"/>
      <c r="B29" s="108"/>
      <c r="C29" s="109"/>
      <c r="D29" s="110" t="s">
        <v>143</v>
      </c>
      <c r="E29" s="116"/>
      <c r="F29" s="176" t="s">
        <v>144</v>
      </c>
      <c r="G29" s="176" t="s">
        <v>144</v>
      </c>
      <c r="H29" s="94"/>
      <c r="I29" s="94"/>
      <c r="J29" s="94"/>
      <c r="K29" s="94"/>
      <c r="L29" s="94"/>
      <c r="M29" s="94"/>
    </row>
    <row r="30" spans="1:13" ht="13.5" customHeight="1" x14ac:dyDescent="0.2">
      <c r="A30" s="113"/>
      <c r="B30" s="108" t="s">
        <v>242</v>
      </c>
      <c r="C30" s="109"/>
      <c r="D30" s="110"/>
      <c r="E30" s="116"/>
      <c r="F30" s="176"/>
      <c r="G30" s="176"/>
      <c r="H30" s="94"/>
      <c r="I30" s="94"/>
      <c r="J30" s="94"/>
      <c r="K30" s="94"/>
      <c r="L30" s="94"/>
      <c r="M30" s="94"/>
    </row>
    <row r="31" spans="1:13" ht="13.5" customHeight="1" x14ac:dyDescent="0.2">
      <c r="A31" s="113"/>
      <c r="B31" s="108"/>
      <c r="C31" s="109"/>
      <c r="D31" s="110" t="s">
        <v>143</v>
      </c>
      <c r="E31" s="116"/>
      <c r="F31" s="176" t="s">
        <v>144</v>
      </c>
      <c r="G31" s="176" t="s">
        <v>144</v>
      </c>
      <c r="H31" s="94"/>
      <c r="I31" s="94"/>
      <c r="J31" s="94"/>
      <c r="K31" s="94"/>
      <c r="L31" s="94"/>
      <c r="M31" s="94"/>
    </row>
    <row r="32" spans="1:13" ht="13.5" customHeight="1" x14ac:dyDescent="0.2">
      <c r="A32" s="113"/>
      <c r="B32" s="120" t="s">
        <v>243</v>
      </c>
      <c r="C32" s="161"/>
      <c r="D32" s="110"/>
      <c r="E32" s="163"/>
      <c r="F32" s="178"/>
      <c r="G32" s="178"/>
      <c r="H32" s="94"/>
      <c r="I32" s="94"/>
      <c r="J32" s="94"/>
      <c r="K32" s="94"/>
      <c r="L32" s="94"/>
      <c r="M32" s="94"/>
    </row>
    <row r="33" spans="1:13" ht="13.5" customHeight="1" x14ac:dyDescent="0.2">
      <c r="A33" s="113"/>
      <c r="B33" s="160"/>
      <c r="C33" s="161"/>
      <c r="D33" s="110" t="s">
        <v>143</v>
      </c>
      <c r="E33" s="163"/>
      <c r="F33" s="178" t="s">
        <v>144</v>
      </c>
      <c r="G33" s="178" t="s">
        <v>144</v>
      </c>
      <c r="H33" s="94"/>
      <c r="I33" s="94"/>
      <c r="J33" s="94"/>
      <c r="K33" s="94"/>
      <c r="L33" s="94"/>
      <c r="M33" s="94"/>
    </row>
    <row r="34" spans="1:13" ht="13.5" customHeight="1" x14ac:dyDescent="0.2">
      <c r="A34" s="113"/>
      <c r="B34" s="160" t="s">
        <v>244</v>
      </c>
      <c r="C34" s="161"/>
      <c r="D34" s="110"/>
      <c r="E34" s="163"/>
      <c r="F34" s="178"/>
      <c r="G34" s="178"/>
      <c r="H34" s="94"/>
      <c r="I34" s="94"/>
      <c r="J34" s="94"/>
      <c r="K34" s="94"/>
      <c r="L34" s="94"/>
      <c r="M34" s="94"/>
    </row>
    <row r="35" spans="1:13" ht="13.5" customHeight="1" x14ac:dyDescent="0.2">
      <c r="A35" s="113"/>
      <c r="B35" s="160"/>
      <c r="C35" s="161"/>
      <c r="D35" s="110" t="s">
        <v>245</v>
      </c>
      <c r="E35" s="163"/>
      <c r="F35" s="178" t="s">
        <v>144</v>
      </c>
      <c r="G35" s="178" t="s">
        <v>144</v>
      </c>
      <c r="H35" s="94"/>
      <c r="I35" s="94"/>
      <c r="J35" s="94"/>
      <c r="K35" s="94"/>
      <c r="L35" s="94"/>
      <c r="M35" s="94"/>
    </row>
    <row r="36" spans="1:13" ht="13.5" customHeight="1" x14ac:dyDescent="0.2">
      <c r="A36" s="113"/>
      <c r="B36" s="160" t="s">
        <v>246</v>
      </c>
      <c r="C36" s="161"/>
      <c r="D36" s="110"/>
      <c r="E36" s="163"/>
      <c r="F36" s="178"/>
      <c r="G36" s="178"/>
      <c r="H36" s="94"/>
      <c r="I36" s="94"/>
      <c r="J36" s="94"/>
      <c r="K36" s="94"/>
      <c r="L36" s="94"/>
      <c r="M36" s="94"/>
    </row>
    <row r="37" spans="1:13" ht="13.5" customHeight="1" x14ac:dyDescent="0.2">
      <c r="A37" s="113"/>
      <c r="B37" s="160"/>
      <c r="C37" s="161"/>
      <c r="D37" s="110">
        <v>1</v>
      </c>
      <c r="E37" s="163"/>
      <c r="F37" s="178" t="s">
        <v>144</v>
      </c>
      <c r="G37" s="178" t="s">
        <v>144</v>
      </c>
      <c r="H37" s="94"/>
      <c r="I37" s="94"/>
      <c r="J37" s="94"/>
      <c r="K37" s="94"/>
      <c r="L37" s="94"/>
      <c r="M37" s="94"/>
    </row>
    <row r="38" spans="1:13" ht="13.5" customHeight="1" x14ac:dyDescent="0.2">
      <c r="A38" s="113"/>
      <c r="B38" s="160" t="s">
        <v>247</v>
      </c>
      <c r="C38" s="161"/>
      <c r="D38" s="110"/>
      <c r="E38" s="163"/>
      <c r="F38" s="178"/>
      <c r="G38" s="178"/>
      <c r="H38" s="94"/>
      <c r="I38" s="94"/>
      <c r="J38" s="94"/>
      <c r="K38" s="94"/>
      <c r="L38" s="94"/>
      <c r="M38" s="94"/>
    </row>
    <row r="39" spans="1:13" ht="13.5" customHeight="1" x14ac:dyDescent="0.2">
      <c r="A39" s="113"/>
      <c r="B39" s="120"/>
      <c r="C39" s="121"/>
      <c r="D39" s="110" t="s">
        <v>143</v>
      </c>
      <c r="E39" s="123"/>
      <c r="F39" s="179" t="s">
        <v>144</v>
      </c>
      <c r="G39" s="179" t="s">
        <v>144</v>
      </c>
      <c r="H39" s="94"/>
      <c r="I39" s="94"/>
      <c r="J39" s="94"/>
      <c r="K39" s="94"/>
      <c r="L39" s="94"/>
      <c r="M39" s="94"/>
    </row>
    <row r="40" spans="1:13" ht="13.5" customHeight="1" x14ac:dyDescent="0.2">
      <c r="A40" s="126" t="s">
        <v>155</v>
      </c>
      <c r="B40" s="127" t="s">
        <v>156</v>
      </c>
      <c r="C40" s="128"/>
      <c r="D40" s="129"/>
      <c r="E40" s="130"/>
      <c r="F40" s="172"/>
      <c r="G40" s="172"/>
      <c r="H40" s="94"/>
      <c r="I40" s="94"/>
      <c r="J40" s="94"/>
      <c r="K40" s="94"/>
      <c r="L40" s="94"/>
      <c r="M40" s="94"/>
    </row>
    <row r="41" spans="1:13" ht="13.5" customHeight="1" x14ac:dyDescent="0.2">
      <c r="A41" s="133"/>
      <c r="B41" s="138" t="s">
        <v>225</v>
      </c>
      <c r="C41" s="135"/>
      <c r="D41" s="136"/>
      <c r="E41" s="137"/>
      <c r="F41" s="176"/>
      <c r="G41" s="176"/>
      <c r="H41" s="94"/>
      <c r="I41" s="94"/>
      <c r="J41" s="94"/>
      <c r="K41" s="94"/>
      <c r="L41" s="94"/>
      <c r="M41" s="94"/>
    </row>
    <row r="42" spans="1:13" ht="13.5" customHeight="1" x14ac:dyDescent="0.2">
      <c r="A42" s="133"/>
      <c r="B42" s="138"/>
      <c r="C42" s="180"/>
      <c r="D42" s="136" t="s">
        <v>226</v>
      </c>
      <c r="E42" s="140"/>
      <c r="F42" s="176" t="s">
        <v>144</v>
      </c>
      <c r="G42" s="176"/>
      <c r="H42" s="94"/>
      <c r="I42" s="94"/>
      <c r="J42" s="94"/>
      <c r="K42" s="94"/>
      <c r="L42" s="94"/>
      <c r="M42" s="94"/>
    </row>
    <row r="43" spans="1:13" ht="13.5" customHeight="1" x14ac:dyDescent="0.2">
      <c r="A43" s="133"/>
      <c r="B43" s="138" t="s">
        <v>248</v>
      </c>
      <c r="C43" s="180"/>
      <c r="D43" s="136"/>
      <c r="E43" s="140"/>
      <c r="F43" s="176"/>
      <c r="G43" s="176"/>
      <c r="H43" s="94"/>
      <c r="I43" s="94"/>
      <c r="J43" s="94"/>
      <c r="K43" s="94"/>
      <c r="L43" s="94"/>
      <c r="M43" s="94"/>
    </row>
    <row r="44" spans="1:13" ht="13.5" customHeight="1" x14ac:dyDescent="0.2">
      <c r="A44" s="133"/>
      <c r="B44" s="138"/>
      <c r="C44" s="180"/>
      <c r="D44" s="136">
        <v>1</v>
      </c>
      <c r="E44" s="140"/>
      <c r="F44" s="176" t="s">
        <v>144</v>
      </c>
      <c r="G44" s="176"/>
      <c r="H44" s="94"/>
      <c r="I44" s="94"/>
      <c r="J44" s="94"/>
      <c r="K44" s="94"/>
      <c r="L44" s="94"/>
      <c r="M44" s="94"/>
    </row>
    <row r="45" spans="1:13" ht="13.5" customHeight="1" x14ac:dyDescent="0.2">
      <c r="A45" s="133"/>
      <c r="B45" s="138" t="s">
        <v>249</v>
      </c>
      <c r="C45" s="180"/>
      <c r="D45" s="136"/>
      <c r="E45" s="140"/>
      <c r="F45" s="176"/>
      <c r="G45" s="176"/>
      <c r="H45" s="94"/>
      <c r="I45" s="94"/>
      <c r="J45" s="94"/>
      <c r="K45" s="94"/>
      <c r="L45" s="94"/>
      <c r="M45" s="94"/>
    </row>
    <row r="46" spans="1:13" ht="13.5" customHeight="1" x14ac:dyDescent="0.2">
      <c r="A46" s="133"/>
      <c r="B46" s="138"/>
      <c r="C46" s="135" t="s">
        <v>233</v>
      </c>
      <c r="D46" s="136" t="s">
        <v>234</v>
      </c>
      <c r="E46" s="140"/>
      <c r="F46" s="176" t="s">
        <v>144</v>
      </c>
      <c r="G46" s="176"/>
      <c r="H46" s="94"/>
      <c r="I46" s="94"/>
      <c r="J46" s="94"/>
      <c r="K46" s="94"/>
      <c r="L46" s="94"/>
      <c r="M46" s="94"/>
    </row>
    <row r="47" spans="1:13" ht="13.5" customHeight="1" x14ac:dyDescent="0.2">
      <c r="A47" s="133"/>
      <c r="B47" s="138"/>
      <c r="C47" s="135" t="s">
        <v>250</v>
      </c>
      <c r="D47" s="136">
        <v>1</v>
      </c>
      <c r="E47" s="140"/>
      <c r="F47" s="176" t="s">
        <v>144</v>
      </c>
      <c r="G47" s="176"/>
      <c r="H47" s="94"/>
      <c r="I47" s="94"/>
      <c r="J47" s="94"/>
      <c r="K47" s="94"/>
      <c r="L47" s="94"/>
      <c r="M47" s="94"/>
    </row>
    <row r="48" spans="1:13" ht="13.5" customHeight="1" x14ac:dyDescent="0.2">
      <c r="A48" s="133"/>
      <c r="B48" s="138" t="s">
        <v>158</v>
      </c>
      <c r="C48" s="180"/>
      <c r="D48" s="136"/>
      <c r="E48" s="140"/>
      <c r="F48" s="176"/>
      <c r="G48" s="176"/>
      <c r="H48" s="94"/>
      <c r="I48" s="94"/>
      <c r="J48" s="94"/>
      <c r="K48" s="94"/>
      <c r="L48" s="94"/>
      <c r="M48" s="94"/>
    </row>
    <row r="49" spans="1:26" ht="13.5" customHeight="1" x14ac:dyDescent="0.2">
      <c r="A49" s="133"/>
      <c r="B49" s="138"/>
      <c r="C49" s="180"/>
      <c r="D49" s="136" t="s">
        <v>251</v>
      </c>
      <c r="E49" s="140"/>
      <c r="F49" s="176"/>
      <c r="G49" s="176" t="s">
        <v>144</v>
      </c>
      <c r="H49" s="94"/>
      <c r="I49" s="94"/>
      <c r="J49" s="94"/>
      <c r="K49" s="94"/>
      <c r="L49" s="94"/>
      <c r="M49" s="94"/>
    </row>
    <row r="50" spans="1:26" ht="13.5" customHeight="1" x14ac:dyDescent="0.2">
      <c r="A50" s="133"/>
      <c r="B50" s="138"/>
      <c r="C50" s="180"/>
      <c r="D50" s="136"/>
      <c r="E50" s="140"/>
      <c r="F50" s="176"/>
      <c r="G50" s="176"/>
      <c r="H50" s="94"/>
      <c r="I50" s="94"/>
      <c r="J50" s="94"/>
      <c r="K50" s="94"/>
      <c r="L50" s="94"/>
      <c r="M50" s="94"/>
    </row>
    <row r="51" spans="1:26" ht="13.5" customHeight="1" x14ac:dyDescent="0.2">
      <c r="A51" s="133"/>
      <c r="B51" s="138"/>
      <c r="C51" s="180"/>
      <c r="D51" s="136"/>
      <c r="E51" s="140"/>
      <c r="F51" s="176"/>
      <c r="G51" s="176"/>
      <c r="H51" s="94"/>
      <c r="I51" s="94"/>
      <c r="J51" s="94"/>
      <c r="K51" s="94"/>
      <c r="L51" s="94"/>
      <c r="M51" s="94"/>
    </row>
    <row r="52" spans="1:26" ht="13.5" customHeight="1" x14ac:dyDescent="0.2">
      <c r="A52" s="133"/>
      <c r="B52" s="141"/>
      <c r="C52" s="142"/>
      <c r="D52" s="143"/>
      <c r="E52" s="144"/>
      <c r="F52" s="178"/>
      <c r="G52" s="178"/>
      <c r="H52" s="94"/>
      <c r="I52" s="94"/>
      <c r="J52" s="94"/>
      <c r="K52" s="94"/>
      <c r="L52" s="94"/>
      <c r="M52" s="94"/>
    </row>
    <row r="53" spans="1:26" ht="13.5" customHeight="1" x14ac:dyDescent="0.15">
      <c r="A53" s="126" t="s">
        <v>167</v>
      </c>
      <c r="B53" s="252" t="s">
        <v>168</v>
      </c>
      <c r="C53" s="253"/>
      <c r="D53" s="254"/>
      <c r="E53" s="146"/>
      <c r="F53" s="181" t="s">
        <v>112</v>
      </c>
      <c r="G53" s="181" t="s">
        <v>61</v>
      </c>
      <c r="H53" s="94"/>
      <c r="I53" s="94"/>
      <c r="J53" s="94"/>
      <c r="K53" s="94"/>
      <c r="L53" s="94"/>
      <c r="M53" s="94"/>
    </row>
    <row r="54" spans="1:26" ht="13.5" customHeight="1" x14ac:dyDescent="0.15">
      <c r="A54" s="133"/>
      <c r="B54" s="255" t="s">
        <v>169</v>
      </c>
      <c r="C54" s="209"/>
      <c r="D54" s="210"/>
      <c r="E54" s="149"/>
      <c r="F54" s="182" t="s">
        <v>170</v>
      </c>
      <c r="G54" s="182" t="s">
        <v>170</v>
      </c>
      <c r="H54" s="94"/>
      <c r="I54" s="94"/>
      <c r="J54" s="94"/>
      <c r="K54" s="94"/>
      <c r="L54" s="94"/>
      <c r="M54" s="94"/>
    </row>
    <row r="55" spans="1:26" ht="13.5" customHeight="1" x14ac:dyDescent="0.15">
      <c r="A55" s="133"/>
      <c r="B55" s="256" t="s">
        <v>171</v>
      </c>
      <c r="C55" s="209"/>
      <c r="D55" s="210"/>
      <c r="E55" s="151"/>
      <c r="F55" s="152">
        <v>45757</v>
      </c>
      <c r="G55" s="152">
        <v>45757</v>
      </c>
      <c r="H55" s="94"/>
      <c r="I55" s="94"/>
      <c r="J55" s="94"/>
      <c r="K55" s="94"/>
      <c r="L55" s="94"/>
      <c r="M55" s="94"/>
    </row>
    <row r="56" spans="1:26" ht="69" customHeight="1" x14ac:dyDescent="0.15">
      <c r="A56" s="183"/>
      <c r="B56" s="257" t="s">
        <v>172</v>
      </c>
      <c r="C56" s="258"/>
      <c r="D56" s="259"/>
      <c r="E56" s="154"/>
      <c r="F56" s="155"/>
      <c r="G56" s="155"/>
      <c r="H56" s="94"/>
      <c r="I56" s="94"/>
      <c r="J56" s="94"/>
      <c r="K56" s="94"/>
      <c r="L56" s="94"/>
      <c r="M56" s="94"/>
    </row>
    <row r="57" spans="1:26" ht="9.75" customHeight="1" x14ac:dyDescent="0.15">
      <c r="A57" s="18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spans="1:26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spans="1:26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spans="1:26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spans="1:26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spans="1:26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spans="1:26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spans="1:26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spans="1:26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spans="1:26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spans="1:26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spans="1:26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spans="1:26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spans="1:26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spans="1:26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spans="1:26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spans="1:26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spans="1:26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spans="1:26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spans="1:26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spans="1:26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spans="1:26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spans="1:26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spans="1:26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spans="1:26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spans="1:26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spans="1:26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spans="1:26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spans="1:26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spans="1:26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spans="1:26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spans="1:26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spans="1:26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spans="1:26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spans="1:26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spans="1:26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spans="1:26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spans="1:26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spans="1:26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spans="1:26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spans="1:26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spans="1:26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spans="1:26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spans="1:26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spans="1:26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spans="1:26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spans="1:26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spans="1:26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spans="1:26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spans="1:26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spans="1:26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spans="1:26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spans="1:26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spans="1:26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spans="1:26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spans="1:26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spans="1:26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spans="1:26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spans="1:26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spans="1:26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spans="1:26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spans="1:26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spans="1:26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spans="1:26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spans="1:26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spans="1:26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spans="1:26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spans="1:26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spans="1:26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spans="1:26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spans="1:26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spans="1:26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spans="1:26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spans="1:26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spans="1:26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spans="1:26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spans="1:26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spans="1:26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spans="1:26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spans="1:26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spans="1:26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spans="1:26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spans="1:26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spans="1:26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spans="1:26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spans="1:26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spans="1:26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spans="1:26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spans="1:26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spans="1:26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spans="1:26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spans="1:26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spans="1:26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spans="1:26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spans="1:26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spans="1:26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spans="1:26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spans="1:26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spans="1:26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spans="1:26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spans="1:26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spans="1:26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spans="1:26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spans="1:26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spans="1:26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spans="1:26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spans="1:26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spans="1:26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spans="1:26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spans="1:26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spans="1:26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spans="1:26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spans="1:26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spans="1:26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spans="1:26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spans="1:26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spans="1:26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spans="1:26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spans="1:26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spans="1:26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spans="1:26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spans="1:26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spans="1:26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spans="1:26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spans="1:26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spans="1:26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spans="1:26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spans="1:26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spans="1:26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spans="1:26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spans="1:26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spans="1:26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spans="1:26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spans="1:26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spans="1:26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spans="1:26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spans="1:26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spans="1:26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spans="1:26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spans="1:26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spans="1:26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spans="1:26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spans="1:26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spans="1:26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spans="1:26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spans="1:26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spans="1:26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spans="1:26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spans="1:26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spans="1:26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spans="1:26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spans="1:26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spans="1:26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spans="1:26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spans="1:26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spans="1:26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spans="1:26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spans="1:26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spans="1:26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spans="1:26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spans="1:26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spans="1:26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spans="1:26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spans="1:26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spans="1:26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spans="1:26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spans="1:26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spans="1:26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spans="1:26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spans="1:26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spans="1:26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spans="1:26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spans="1:26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spans="1:26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spans="1:26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spans="1:26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spans="1:26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spans="1:26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 spans="1:26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 spans="1:26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 spans="1:26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 spans="1:26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 spans="1:26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 spans="1:26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 spans="1:26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 spans="1:26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 spans="1:26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 spans="1:26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 spans="1:26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 spans="1:26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 spans="1:26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 spans="1:26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 spans="1:26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 spans="1:26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 spans="1:26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 spans="1:26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 spans="1:26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 spans="1:26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 spans="1:26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 spans="1:26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 spans="1:26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 spans="1:26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 spans="1:26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 spans="1:26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 spans="1:26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 spans="1:26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 spans="1:26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 spans="1:26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 spans="1:26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 spans="1:26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 spans="1:26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 spans="1:26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 spans="1:26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 spans="1:26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 spans="1:26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 spans="1:26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 spans="1:26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 spans="1:26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 spans="1:26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 spans="1:26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 spans="1:26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 spans="1:26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 spans="1:26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 spans="1:26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 spans="1:26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 spans="1:26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 spans="1:26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 spans="1:26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 spans="1:26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 spans="1:26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 spans="1:26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 spans="1:26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 spans="1:26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 spans="1:26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 spans="1:26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 spans="1:26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 spans="1:26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 spans="1:26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 spans="1:26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 spans="1:26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 spans="1:26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 spans="1:26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 spans="1:26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 spans="1:26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 spans="1:26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 spans="1:26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 spans="1:26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 spans="1:26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 spans="1:26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 spans="1:26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 spans="1:26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 spans="1:26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 spans="1:26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 spans="1:26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 spans="1:26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 spans="1:26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 spans="1:26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 spans="1:26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 spans="1:26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 spans="1:26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 spans="1:26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 spans="1:26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 spans="1:26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 spans="1:26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 spans="1:26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 spans="1:26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 spans="1:26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 spans="1:26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 spans="1:26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 spans="1:26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 spans="1:26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 spans="1:26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 spans="1:26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 spans="1:26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 spans="1:26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 spans="1:26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 spans="1:26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 spans="1:26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 spans="1:26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 spans="1:26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 spans="1:26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 spans="1:26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 spans="1:26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 spans="1:26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 spans="1:26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 spans="1:26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 spans="1:26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 spans="1:26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 spans="1:26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 spans="1:26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 spans="1:26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 spans="1:26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 spans="1:26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 spans="1:26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 spans="1:26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 spans="1:26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 spans="1:26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 spans="1:26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 spans="1:26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 spans="1:26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 spans="1:26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 spans="1:26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 spans="1:26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 spans="1:26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 spans="1:26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 spans="1:26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 spans="1:26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 spans="1:26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 spans="1:26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 spans="1:26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 spans="1:26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 spans="1:26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 spans="1:26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 spans="1:26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 spans="1:26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 spans="1:26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 spans="1:26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 spans="1:26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 spans="1:26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 spans="1:26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 spans="1:26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 spans="1:26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 spans="1:26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 spans="1:26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 spans="1:26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 spans="1:26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 spans="1:26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 spans="1:26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 spans="1:26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 spans="1:26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 spans="1:26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 spans="1:26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 spans="1:26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 spans="1:26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 spans="1:26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 spans="1:26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 spans="1:26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 spans="1:26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 spans="1:26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 spans="1:26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 spans="1:26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 spans="1:26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 spans="1:26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 spans="1:26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 spans="1:26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 spans="1:26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 spans="1:26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 spans="1:26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 spans="1:26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 spans="1:26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 spans="1:26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 spans="1:26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 spans="1:26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 spans="1:26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 spans="1:26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 spans="1:26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 spans="1:26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 spans="1:26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 spans="1:26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 spans="1:26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 spans="1:26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 spans="1:26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 spans="1:26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 spans="1:26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 spans="1:26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 spans="1:26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 spans="1:26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 spans="1:26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 spans="1:26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 spans="1:26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 spans="1:26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 spans="1:26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 spans="1:26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 spans="1:26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 spans="1:26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 spans="1:26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 spans="1:26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 spans="1:26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 spans="1:26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 spans="1:26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 spans="1:26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 spans="1:26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 spans="1:26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 spans="1:26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 spans="1:26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 spans="1:26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 spans="1:26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 spans="1:26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 spans="1:26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 spans="1:26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 spans="1:26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 spans="1:26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 spans="1:26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 spans="1:26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 spans="1:26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 spans="1:26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 spans="1:26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 spans="1:26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 spans="1:26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 spans="1:26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 spans="1:26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 spans="1:26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 spans="1:26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 spans="1:26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 spans="1:26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 spans="1:26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 spans="1:26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 spans="1:26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 spans="1:26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 spans="1:26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 spans="1:26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 spans="1:26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 spans="1:26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 spans="1:26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 spans="1:26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 spans="1:26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 spans="1:26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 spans="1:26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 spans="1:26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 spans="1:26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 spans="1:26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 spans="1:26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 spans="1:26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 spans="1:26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 spans="1:26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 spans="1:26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 spans="1:26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 spans="1:26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 spans="1:26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 spans="1:26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 spans="1:26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 spans="1:26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 spans="1:26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 spans="1:26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 spans="1:26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 spans="1:26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 spans="1:26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 spans="1:26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 spans="1:26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 spans="1:26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 spans="1:26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 spans="1:26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 spans="1:26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 spans="1:26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 spans="1:26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 spans="1:26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 spans="1:26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 spans="1:26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 spans="1:26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 spans="1:26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 spans="1:26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 spans="1:26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 spans="1:26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 spans="1:26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 spans="1:26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 spans="1:26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 spans="1:26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 spans="1:26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 spans="1:26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 spans="1:26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 spans="1:26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 spans="1:26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 spans="1:26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 spans="1:26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 spans="1:26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 spans="1:26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 spans="1:26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 spans="1:26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 spans="1:26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 spans="1:26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 spans="1:26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 spans="1:26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 spans="1:26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 spans="1:26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 spans="1:26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 spans="1:26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 spans="1:26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 spans="1:26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 spans="1:26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 spans="1:26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 spans="1:26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 spans="1:26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 spans="1:26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 spans="1:26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 spans="1:26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 spans="1:26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 spans="1:26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 spans="1:26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 spans="1:26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 spans="1:26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 spans="1:26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 spans="1:26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 spans="1:26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 spans="1:26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 spans="1:26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 spans="1:26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 spans="1:26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 spans="1:26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 spans="1:26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 spans="1:26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 spans="1:26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 spans="1:26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 spans="1:26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 spans="1:26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 spans="1:26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 spans="1:26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 spans="1:26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 spans="1:26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 spans="1:26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 spans="1:26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 spans="1:26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 spans="1:26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 spans="1:26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 spans="1:26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 spans="1:26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 spans="1:26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 spans="1:26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 spans="1:26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 spans="1:26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 spans="1:26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 spans="1:26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 spans="1:26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 spans="1:26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 spans="1:26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 spans="1:26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 spans="1:26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 spans="1:26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 spans="1:26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 spans="1:26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 spans="1:26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 spans="1:26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 spans="1:26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 spans="1:26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 spans="1:26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 spans="1:26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 spans="1:26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 spans="1:26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 spans="1:26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 spans="1:26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 spans="1:26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 spans="1:26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 spans="1:26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 spans="1:26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 spans="1:26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 spans="1:26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 spans="1:26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 spans="1:26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 spans="1:26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 spans="1:26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 spans="1:26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 spans="1:26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 spans="1:26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 spans="1:26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 spans="1:26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 spans="1:26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 spans="1:26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 spans="1:26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 spans="1:26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 spans="1:26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 spans="1:26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 spans="1:26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 spans="1:26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 spans="1:26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 spans="1:26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 spans="1:26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 spans="1:26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 spans="1:26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 spans="1:26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 spans="1:26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 spans="1:26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 spans="1:26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 spans="1:26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 spans="1:26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 spans="1:26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 spans="1:26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 spans="1:26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 spans="1:26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 spans="1:26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 spans="1:26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 spans="1:26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 spans="1:26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 spans="1:26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 spans="1:26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 spans="1:26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 spans="1:26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 spans="1:26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 spans="1:26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 spans="1:26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 spans="1:26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 spans="1:26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 spans="1:26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 spans="1:26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 spans="1:26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 spans="1:26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 spans="1:26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 spans="1:26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 spans="1:26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 spans="1:26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 spans="1:26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 spans="1:26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 spans="1:26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 spans="1:26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 spans="1:26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 spans="1:26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 spans="1:26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 spans="1:26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 spans="1:26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 spans="1:26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 spans="1:26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 spans="1:26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 spans="1:26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 spans="1:26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 spans="1:26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 spans="1:26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 spans="1:26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 spans="1:26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 spans="1:26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 spans="1:26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 spans="1:26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 spans="1:26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 spans="1:26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 spans="1:26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 spans="1:26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 spans="1:26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 spans="1:26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 spans="1:26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 spans="1:26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 spans="1:26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 spans="1:26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 spans="1:26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 spans="1:26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 spans="1:26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 spans="1:26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 spans="1:26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 spans="1:26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 spans="1:26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 spans="1:26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 spans="1:26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 spans="1:26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 spans="1:26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 spans="1:26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 spans="1:26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 spans="1:26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 spans="1:26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 spans="1:26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 spans="1:26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 spans="1:26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 spans="1:26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 spans="1:26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 spans="1:26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 spans="1:26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 spans="1:26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 spans="1:26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 spans="1:26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 spans="1:26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 spans="1:26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 spans="1:26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 spans="1:26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 spans="1:26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 spans="1:26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 spans="1:26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 spans="1:26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 spans="1:26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 spans="1:26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 spans="1:26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 spans="1:26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 spans="1:26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 spans="1:26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 spans="1:26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 spans="1:26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 spans="1:26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 spans="1:26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 spans="1:26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 spans="1:26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 spans="1:26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 spans="1:26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 spans="1:26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 spans="1:26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 spans="1:26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 spans="1:26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 spans="1:26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 spans="1:26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 spans="1:26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 spans="1:26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 spans="1:26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 spans="1:26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 spans="1:26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 spans="1:26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 spans="1:26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 spans="1:26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 spans="1:26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 spans="1:26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 spans="1:26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 spans="1:26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 spans="1:26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 spans="1:26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 spans="1:26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 spans="1:26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 spans="1:26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 spans="1:26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 spans="1:26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 spans="1:26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 spans="1:26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 spans="1:26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 spans="1:26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 spans="1:26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 spans="1:26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 spans="1:26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 spans="1:26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 spans="1:26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 spans="1:26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 spans="1:26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 spans="1:26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 spans="1:26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 spans="1:26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 spans="1:26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 spans="1:26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 spans="1:26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 spans="1:26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 spans="1:26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 spans="1:26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 spans="1:26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 spans="1:26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 spans="1:26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 spans="1:26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 spans="1:26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 spans="1:26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 spans="1:26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 spans="1:26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 spans="1:26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 spans="1:26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 spans="1:26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 spans="1:26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 spans="1:26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 spans="1:26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 spans="1:26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 spans="1:26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 spans="1:26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 spans="1:26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 spans="1:26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 spans="1:26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 spans="1:26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 spans="1:26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 spans="1:26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 spans="1:26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 spans="1:26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 spans="1:26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 spans="1:26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 spans="1:26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 spans="1:26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 spans="1:26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 spans="1:26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 spans="1:26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 spans="1:26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 spans="1:26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 spans="1:26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 spans="1:26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 spans="1:26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 spans="1:26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 spans="1:26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 spans="1:26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 spans="1:26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 spans="1:26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 spans="1:26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 spans="1:26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 spans="1:26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 spans="1:26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 spans="1:26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 spans="1:26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 spans="1:26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 spans="1:26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 spans="1:26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 spans="1:26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 spans="1:26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 spans="1:26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 spans="1:26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 spans="1:26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 spans="1:26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 spans="1:26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 spans="1:26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 spans="1:26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 spans="1:26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 spans="1:26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 spans="1:26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 spans="1:26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 spans="1:26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 spans="1:26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 spans="1:26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 spans="1:26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 spans="1:26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 spans="1:26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 spans="1:26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 spans="1:26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 spans="1:26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 spans="1:26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 spans="1:26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 spans="1:26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 spans="1:26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 spans="1:26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 spans="1:26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 spans="1:26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 spans="1:26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 spans="1:26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 spans="1:26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 spans="1:26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 spans="1:26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 spans="1:26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 spans="1:26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 spans="1:26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 spans="1:26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 spans="1:26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 spans="1:26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 spans="1:26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 spans="1:26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 spans="1:26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 spans="1:26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 spans="1:26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 spans="1:26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 spans="1:26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 spans="1:26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 spans="1:26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 spans="1:26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 spans="1:26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 spans="1:26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 spans="1:26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 spans="1:26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 spans="1:26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 spans="1:26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 spans="1:26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 spans="1:26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 spans="1:26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 spans="1:26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 spans="1:26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 spans="1:26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 spans="1:26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 spans="1:26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 spans="1:26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 spans="1:26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 spans="1:26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 spans="1:26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 spans="1:26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 spans="1:26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 spans="1:26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 spans="1:26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 spans="1:26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 spans="1:26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 spans="1:26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 spans="1:26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 spans="1:26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 spans="1:26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 spans="1:26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 spans="1:26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 spans="1:26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 spans="1:26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 spans="1:26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 spans="1:26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 spans="1:26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 spans="1:26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 spans="1:26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 spans="1:26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 spans="1:26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 spans="1:26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 spans="1:26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 spans="1:26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 spans="1:26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 spans="1:26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 spans="1:26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 spans="1:26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 spans="1:26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 spans="1:26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 spans="1:26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 spans="1:26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 spans="1:26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 spans="1:26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 spans="1:26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 spans="1:26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 spans="1:26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 spans="1:26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 spans="1:26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 spans="1:26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 spans="1:26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 spans="1:26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 spans="1:26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 spans="1:26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 spans="1:26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 spans="1:26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 spans="1:26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 spans="1:26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 spans="1:26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 spans="1:26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 spans="1:26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 spans="1:26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 spans="1:26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 spans="1:26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 spans="1:26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 spans="1:26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 spans="1:26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 spans="1:26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 spans="1:26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 spans="1:26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 spans="1:26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 spans="1:26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 spans="1:26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 spans="1:26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 spans="1:26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 spans="1:26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 spans="1:26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 spans="1:26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 spans="1:26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 spans="1:26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 spans="1:26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 spans="1:26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 spans="1:26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 spans="1:26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 spans="1:26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 spans="1:26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 spans="1:26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 spans="1:26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 spans="1:26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 spans="1:26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 spans="1:26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 spans="1:26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 spans="1:26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 spans="1:26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 spans="1:26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 spans="1:26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 spans="1:26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 spans="1:26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 spans="1:26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 spans="1:26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 spans="1:26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 spans="1:26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 spans="1:26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 spans="1:26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 spans="1:26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 spans="1:26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 spans="1:26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 spans="1:26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 spans="1:26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 spans="1:26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 spans="1:26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  <row r="998" spans="1:26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</row>
    <row r="999" spans="1:26" ht="13.5" customHeight="1" x14ac:dyDescent="0.15">
      <c r="A999" s="94"/>
      <c r="B999" s="99"/>
      <c r="C999" s="94"/>
      <c r="D999" s="100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</row>
    <row r="1000" spans="1:26" ht="13.5" customHeight="1" x14ac:dyDescent="0.15">
      <c r="A1000" s="94"/>
      <c r="B1000" s="99"/>
      <c r="C1000" s="94"/>
      <c r="D1000" s="100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</row>
    <row r="1001" spans="1:26" ht="13.5" customHeight="1" x14ac:dyDescent="0.15">
      <c r="A1001" s="94"/>
      <c r="B1001" s="99"/>
      <c r="C1001" s="94"/>
      <c r="D1001" s="100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</row>
    <row r="1002" spans="1:26" ht="13.5" customHeight="1" x14ac:dyDescent="0.15">
      <c r="A1002" s="94"/>
      <c r="B1002" s="99"/>
      <c r="C1002" s="94"/>
      <c r="D1002" s="100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</row>
    <row r="1003" spans="1:26" ht="13.5" customHeight="1" x14ac:dyDescent="0.15">
      <c r="A1003" s="94"/>
      <c r="B1003" s="99"/>
      <c r="C1003" s="94"/>
      <c r="D1003" s="100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</row>
    <row r="1004" spans="1:26" ht="13.5" customHeight="1" x14ac:dyDescent="0.15">
      <c r="A1004" s="94"/>
      <c r="B1004" s="99"/>
      <c r="C1004" s="94"/>
      <c r="D1004" s="100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  <c r="X1004" s="94"/>
      <c r="Y1004" s="94"/>
      <c r="Z1004" s="94"/>
    </row>
    <row r="1005" spans="1:26" ht="13.5" customHeight="1" x14ac:dyDescent="0.15">
      <c r="A1005" s="94"/>
      <c r="B1005" s="99"/>
      <c r="C1005" s="94"/>
      <c r="D1005" s="100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  <c r="W1005" s="94"/>
      <c r="X1005" s="94"/>
      <c r="Y1005" s="94"/>
      <c r="Z1005" s="94"/>
    </row>
    <row r="1006" spans="1:26" ht="13.5" customHeight="1" x14ac:dyDescent="0.15">
      <c r="A1006" s="94"/>
      <c r="B1006" s="99"/>
      <c r="C1006" s="94"/>
      <c r="D1006" s="100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  <c r="W1006" s="94"/>
      <c r="X1006" s="94"/>
      <c r="Y1006" s="94"/>
      <c r="Z1006" s="94"/>
    </row>
    <row r="1007" spans="1:26" ht="13.5" customHeight="1" x14ac:dyDescent="0.15">
      <c r="A1007" s="94"/>
      <c r="B1007" s="99"/>
      <c r="C1007" s="94"/>
      <c r="D1007" s="100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94"/>
      <c r="T1007" s="94"/>
      <c r="U1007" s="94"/>
      <c r="V1007" s="94"/>
      <c r="W1007" s="94"/>
      <c r="X1007" s="94"/>
      <c r="Y1007" s="94"/>
      <c r="Z1007" s="94"/>
    </row>
    <row r="1008" spans="1:26" ht="13.5" customHeight="1" x14ac:dyDescent="0.15">
      <c r="A1008" s="94"/>
      <c r="B1008" s="99"/>
      <c r="C1008" s="94"/>
      <c r="D1008" s="100"/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  <c r="O1008" s="94"/>
      <c r="P1008" s="94"/>
      <c r="Q1008" s="94"/>
      <c r="R1008" s="94"/>
      <c r="S1008" s="94"/>
      <c r="T1008" s="94"/>
      <c r="U1008" s="94"/>
      <c r="V1008" s="94"/>
      <c r="W1008" s="94"/>
      <c r="X1008" s="94"/>
      <c r="Y1008" s="94"/>
      <c r="Z1008" s="94"/>
    </row>
    <row r="1009" spans="1:26" ht="13.5" customHeight="1" x14ac:dyDescent="0.15">
      <c r="A1009" s="94"/>
      <c r="B1009" s="99"/>
      <c r="C1009" s="94"/>
      <c r="D1009" s="100"/>
      <c r="E1009" s="94"/>
      <c r="F1009" s="94"/>
      <c r="G1009" s="94"/>
      <c r="H1009" s="94"/>
      <c r="I1009" s="94"/>
      <c r="J1009" s="94"/>
      <c r="K1009" s="94"/>
      <c r="L1009" s="94"/>
      <c r="M1009" s="94"/>
      <c r="N1009" s="94"/>
      <c r="O1009" s="94"/>
      <c r="P1009" s="94"/>
      <c r="Q1009" s="94"/>
      <c r="R1009" s="94"/>
      <c r="S1009" s="94"/>
      <c r="T1009" s="94"/>
      <c r="U1009" s="94"/>
      <c r="V1009" s="94"/>
      <c r="W1009" s="94"/>
      <c r="X1009" s="94"/>
      <c r="Y1009" s="94"/>
      <c r="Z1009" s="94"/>
    </row>
    <row r="1010" spans="1:26" ht="13.5" customHeight="1" x14ac:dyDescent="0.15">
      <c r="A1010" s="94"/>
      <c r="B1010" s="99"/>
      <c r="C1010" s="94"/>
      <c r="D1010" s="100"/>
      <c r="E1010" s="94"/>
      <c r="F1010" s="94"/>
      <c r="G1010" s="94"/>
      <c r="H1010" s="94"/>
      <c r="I1010" s="94"/>
      <c r="J1010" s="94"/>
      <c r="K1010" s="94"/>
      <c r="L1010" s="94"/>
      <c r="M1010" s="94"/>
      <c r="N1010" s="94"/>
      <c r="O1010" s="94"/>
      <c r="P1010" s="94"/>
      <c r="Q1010" s="94"/>
      <c r="R1010" s="94"/>
      <c r="S1010" s="94"/>
      <c r="T1010" s="94"/>
      <c r="U1010" s="94"/>
      <c r="V1010" s="94"/>
      <c r="W1010" s="94"/>
      <c r="X1010" s="94"/>
      <c r="Y1010" s="94"/>
      <c r="Z1010" s="94"/>
    </row>
    <row r="1011" spans="1:26" ht="13.5" customHeight="1" x14ac:dyDescent="0.15">
      <c r="A1011" s="94"/>
      <c r="B1011" s="99"/>
      <c r="C1011" s="94"/>
      <c r="D1011" s="100"/>
      <c r="E1011" s="94"/>
      <c r="F1011" s="94"/>
      <c r="G1011" s="94"/>
      <c r="H1011" s="94"/>
      <c r="I1011" s="94"/>
      <c r="J1011" s="94"/>
      <c r="K1011" s="94"/>
      <c r="L1011" s="94"/>
      <c r="M1011" s="94"/>
      <c r="N1011" s="94"/>
      <c r="O1011" s="94"/>
      <c r="P1011" s="94"/>
      <c r="Q1011" s="94"/>
      <c r="R1011" s="94"/>
      <c r="S1011" s="94"/>
      <c r="T1011" s="94"/>
      <c r="U1011" s="94"/>
      <c r="V1011" s="94"/>
      <c r="W1011" s="94"/>
      <c r="X1011" s="94"/>
      <c r="Y1011" s="94"/>
      <c r="Z1011" s="94"/>
    </row>
    <row r="1012" spans="1:26" ht="13.5" customHeight="1" x14ac:dyDescent="0.15">
      <c r="A1012" s="94"/>
      <c r="B1012" s="99"/>
      <c r="C1012" s="94"/>
      <c r="D1012" s="100"/>
      <c r="E1012" s="94"/>
      <c r="F1012" s="94"/>
      <c r="G1012" s="94"/>
      <c r="H1012" s="94"/>
      <c r="I1012" s="94"/>
      <c r="J1012" s="94"/>
      <c r="K1012" s="94"/>
      <c r="L1012" s="94"/>
      <c r="M1012" s="94"/>
      <c r="N1012" s="94"/>
      <c r="O1012" s="94"/>
      <c r="P1012" s="94"/>
      <c r="Q1012" s="94"/>
      <c r="R1012" s="94"/>
      <c r="S1012" s="94"/>
      <c r="T1012" s="94"/>
      <c r="U1012" s="94"/>
      <c r="V1012" s="94"/>
      <c r="W1012" s="94"/>
      <c r="X1012" s="94"/>
      <c r="Y1012" s="94"/>
      <c r="Z1012" s="94"/>
    </row>
    <row r="1013" spans="1:26" ht="13.5" customHeight="1" x14ac:dyDescent="0.15">
      <c r="A1013" s="94"/>
      <c r="B1013" s="99"/>
      <c r="C1013" s="94"/>
      <c r="D1013" s="100"/>
      <c r="E1013" s="94"/>
      <c r="F1013" s="94"/>
      <c r="G1013" s="94"/>
      <c r="H1013" s="94"/>
      <c r="I1013" s="94"/>
      <c r="J1013" s="94"/>
      <c r="K1013" s="94"/>
      <c r="L1013" s="94"/>
      <c r="M1013" s="94"/>
      <c r="N1013" s="94"/>
      <c r="O1013" s="94"/>
      <c r="P1013" s="94"/>
      <c r="Q1013" s="94"/>
      <c r="R1013" s="94"/>
      <c r="S1013" s="94"/>
      <c r="T1013" s="94"/>
      <c r="U1013" s="94"/>
      <c r="V1013" s="94"/>
      <c r="W1013" s="94"/>
      <c r="X1013" s="94"/>
      <c r="Y1013" s="94"/>
      <c r="Z1013" s="94"/>
    </row>
    <row r="1014" spans="1:26" ht="13.5" customHeight="1" x14ac:dyDescent="0.15">
      <c r="A1014" s="94"/>
      <c r="B1014" s="99"/>
      <c r="C1014" s="94"/>
      <c r="D1014" s="100"/>
      <c r="E1014" s="94"/>
      <c r="F1014" s="94"/>
      <c r="G1014" s="94"/>
      <c r="H1014" s="94"/>
      <c r="I1014" s="94"/>
      <c r="J1014" s="94"/>
      <c r="K1014" s="94"/>
      <c r="L1014" s="94"/>
      <c r="M1014" s="94"/>
      <c r="N1014" s="94"/>
      <c r="O1014" s="94"/>
      <c r="P1014" s="94"/>
      <c r="Q1014" s="94"/>
      <c r="R1014" s="94"/>
      <c r="S1014" s="94"/>
      <c r="T1014" s="94"/>
      <c r="U1014" s="94"/>
      <c r="V1014" s="94"/>
      <c r="W1014" s="94"/>
      <c r="X1014" s="94"/>
      <c r="Y1014" s="94"/>
      <c r="Z1014" s="94"/>
    </row>
    <row r="1015" spans="1:26" ht="13.5" customHeight="1" x14ac:dyDescent="0.15">
      <c r="A1015" s="94"/>
      <c r="B1015" s="99"/>
      <c r="C1015" s="94"/>
      <c r="D1015" s="100"/>
      <c r="E1015" s="94"/>
      <c r="F1015" s="94"/>
      <c r="G1015" s="94"/>
      <c r="H1015" s="94"/>
      <c r="I1015" s="94"/>
      <c r="J1015" s="94"/>
      <c r="K1015" s="94"/>
      <c r="L1015" s="94"/>
      <c r="M1015" s="94"/>
      <c r="N1015" s="94"/>
      <c r="O1015" s="94"/>
      <c r="P1015" s="94"/>
      <c r="Q1015" s="94"/>
      <c r="R1015" s="94"/>
      <c r="S1015" s="94"/>
      <c r="T1015" s="94"/>
      <c r="U1015" s="94"/>
      <c r="V1015" s="94"/>
      <c r="W1015" s="94"/>
      <c r="X1015" s="94"/>
      <c r="Y1015" s="94"/>
      <c r="Z1015" s="94"/>
    </row>
    <row r="1016" spans="1:26" ht="13.5" customHeight="1" x14ac:dyDescent="0.15">
      <c r="A1016" s="94"/>
      <c r="B1016" s="99"/>
      <c r="C1016" s="94"/>
      <c r="D1016" s="100"/>
      <c r="E1016" s="94"/>
      <c r="F1016" s="94"/>
      <c r="G1016" s="94"/>
      <c r="H1016" s="94"/>
      <c r="I1016" s="94"/>
      <c r="J1016" s="94"/>
      <c r="K1016" s="94"/>
      <c r="L1016" s="94"/>
      <c r="M1016" s="94"/>
      <c r="N1016" s="94"/>
      <c r="O1016" s="94"/>
      <c r="P1016" s="94"/>
      <c r="Q1016" s="94"/>
      <c r="R1016" s="94"/>
      <c r="S1016" s="94"/>
      <c r="T1016" s="94"/>
      <c r="U1016" s="94"/>
      <c r="V1016" s="94"/>
      <c r="W1016" s="94"/>
      <c r="X1016" s="94"/>
      <c r="Y1016" s="94"/>
      <c r="Z1016" s="94"/>
    </row>
  </sheetData>
  <mergeCells count="25">
    <mergeCell ref="F5:K5"/>
    <mergeCell ref="O5:T5"/>
    <mergeCell ref="D20:E20"/>
    <mergeCell ref="D22:E22"/>
    <mergeCell ref="B53:D53"/>
    <mergeCell ref="B54:D54"/>
    <mergeCell ref="B55:D55"/>
    <mergeCell ref="B56:D56"/>
    <mergeCell ref="A5:B5"/>
    <mergeCell ref="C5:E5"/>
    <mergeCell ref="C3:T3"/>
    <mergeCell ref="A2:B2"/>
    <mergeCell ref="A3:B3"/>
    <mergeCell ref="A4:B4"/>
    <mergeCell ref="C4:E4"/>
    <mergeCell ref="F4:K4"/>
    <mergeCell ref="L4:N4"/>
    <mergeCell ref="O4:T4"/>
    <mergeCell ref="A1:B1"/>
    <mergeCell ref="C1:E1"/>
    <mergeCell ref="F1:K1"/>
    <mergeCell ref="L1:T1"/>
    <mergeCell ref="C2:E2"/>
    <mergeCell ref="F2:K2"/>
    <mergeCell ref="L2:N2"/>
  </mergeCells>
  <dataValidations count="3">
    <dataValidation type="list" allowBlank="1" showInputMessage="1" showErrorMessage="1" prompt=" - " sqref="F8:G52" xr:uid="{00000000-0002-0000-0900-000000000000}">
      <formula1>"O"</formula1>
    </dataValidation>
    <dataValidation type="list" allowBlank="1" showInputMessage="1" showErrorMessage="1" prompt=" - " sqref="F53:G53" xr:uid="{00000000-0002-0000-0900-000001000000}">
      <formula1>"N,A,B"</formula1>
    </dataValidation>
    <dataValidation type="list" allowBlank="1" showInputMessage="1" showErrorMessage="1" prompt=" - " sqref="F54:G54" xr:uid="{00000000-0002-0000-09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2"/>
  <sheetViews>
    <sheetView workbookViewId="0">
      <pane ySplit="7" topLeftCell="A8" activePane="bottomLeft" state="frozen"/>
      <selection pane="bottomLeft" activeCell="B9" sqref="B9"/>
    </sheetView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20" width="3.875" customWidth="1"/>
    <col min="21" max="21" width="2.75" customWidth="1"/>
    <col min="22" max="23" width="9" customWidth="1"/>
    <col min="24" max="26" width="8" customWidth="1"/>
  </cols>
  <sheetData>
    <row r="1" spans="1:26" ht="15" customHeight="1" x14ac:dyDescent="0.15">
      <c r="A1" s="236" t="s">
        <v>122</v>
      </c>
      <c r="B1" s="237"/>
      <c r="C1" s="238" t="s">
        <v>94</v>
      </c>
      <c r="D1" s="239"/>
      <c r="E1" s="240"/>
      <c r="F1" s="228" t="s">
        <v>123</v>
      </c>
      <c r="G1" s="209"/>
      <c r="H1" s="209"/>
      <c r="I1" s="209"/>
      <c r="J1" s="209"/>
      <c r="K1" s="210"/>
      <c r="L1" s="267" t="s">
        <v>95</v>
      </c>
      <c r="M1" s="239"/>
      <c r="N1" s="239"/>
      <c r="O1" s="239"/>
      <c r="P1" s="239"/>
      <c r="Q1" s="239"/>
      <c r="R1" s="239"/>
      <c r="S1" s="239"/>
      <c r="T1" s="245"/>
      <c r="U1" s="94"/>
      <c r="V1" s="94"/>
      <c r="W1" s="94"/>
      <c r="X1" s="94"/>
      <c r="Y1" s="94"/>
      <c r="Z1" s="94"/>
    </row>
    <row r="2" spans="1:26" ht="13.5" customHeight="1" x14ac:dyDescent="0.15">
      <c r="A2" s="271" t="s">
        <v>124</v>
      </c>
      <c r="B2" s="248"/>
      <c r="C2" s="246" t="s">
        <v>125</v>
      </c>
      <c r="D2" s="247"/>
      <c r="E2" s="248"/>
      <c r="F2" s="268" t="s">
        <v>126</v>
      </c>
      <c r="G2" s="269"/>
      <c r="H2" s="269"/>
      <c r="I2" s="269"/>
      <c r="J2" s="269"/>
      <c r="K2" s="270"/>
      <c r="L2" s="249" t="s">
        <v>252</v>
      </c>
      <c r="M2" s="247"/>
      <c r="N2" s="250"/>
      <c r="O2" s="96"/>
      <c r="P2" s="96"/>
      <c r="Q2" s="96"/>
      <c r="R2" s="96"/>
      <c r="S2" s="96"/>
      <c r="T2" s="156"/>
      <c r="U2" s="94"/>
      <c r="V2" s="94"/>
      <c r="W2" s="94"/>
      <c r="X2" s="94"/>
      <c r="Y2" s="94"/>
      <c r="Z2" s="94"/>
    </row>
    <row r="3" spans="1:26" ht="13.5" customHeight="1" x14ac:dyDescent="0.15">
      <c r="A3" s="260" t="s">
        <v>127</v>
      </c>
      <c r="B3" s="210"/>
      <c r="C3" s="251" t="s">
        <v>253</v>
      </c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31"/>
      <c r="U3" s="94"/>
      <c r="V3" s="94"/>
      <c r="W3" s="94"/>
      <c r="X3" s="94"/>
      <c r="Y3" s="94"/>
      <c r="Z3" s="94"/>
    </row>
    <row r="4" spans="1:26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09"/>
      <c r="R4" s="209"/>
      <c r="S4" s="209"/>
      <c r="T4" s="231"/>
      <c r="U4" s="94"/>
      <c r="V4" s="95"/>
      <c r="W4" s="94"/>
      <c r="X4" s="94"/>
      <c r="Y4" s="94"/>
      <c r="Z4" s="94"/>
    </row>
    <row r="5" spans="1:26" ht="13.5" customHeight="1" x14ac:dyDescent="0.15">
      <c r="A5" s="262">
        <v>3</v>
      </c>
      <c r="B5" s="234"/>
      <c r="C5" s="232">
        <v>0</v>
      </c>
      <c r="D5" s="233"/>
      <c r="E5" s="234"/>
      <c r="F5" s="232">
        <v>0</v>
      </c>
      <c r="G5" s="233"/>
      <c r="H5" s="233"/>
      <c r="I5" s="233"/>
      <c r="J5" s="233"/>
      <c r="K5" s="234"/>
      <c r="L5" s="97">
        <v>1</v>
      </c>
      <c r="M5" s="97">
        <v>1</v>
      </c>
      <c r="N5" s="97">
        <f>COUNTIF(E39:HQ39,"B")</f>
        <v>1</v>
      </c>
      <c r="O5" s="232">
        <v>3</v>
      </c>
      <c r="P5" s="233"/>
      <c r="Q5" s="233"/>
      <c r="R5" s="233"/>
      <c r="S5" s="233"/>
      <c r="T5" s="235"/>
      <c r="U5" s="98"/>
      <c r="V5" s="94"/>
      <c r="W5" s="94"/>
      <c r="X5" s="94"/>
      <c r="Y5" s="94"/>
      <c r="Z5" s="94"/>
    </row>
    <row r="6" spans="1:26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 spans="1:26" ht="40.5" customHeight="1" x14ac:dyDescent="0.15">
      <c r="A7" s="101"/>
      <c r="B7" s="185"/>
      <c r="C7" s="186"/>
      <c r="D7" s="187"/>
      <c r="E7" s="186"/>
      <c r="F7" s="188" t="s">
        <v>129</v>
      </c>
      <c r="G7" s="188" t="s">
        <v>130</v>
      </c>
      <c r="H7" s="188" t="s">
        <v>131</v>
      </c>
      <c r="I7" s="106"/>
      <c r="J7" s="95"/>
      <c r="K7" s="94"/>
      <c r="L7" s="94"/>
      <c r="M7" s="94"/>
      <c r="N7" s="94"/>
    </row>
    <row r="8" spans="1:26" ht="13.5" customHeight="1" x14ac:dyDescent="0.3">
      <c r="A8" s="107" t="s">
        <v>141</v>
      </c>
      <c r="B8" s="108" t="s">
        <v>254</v>
      </c>
      <c r="C8" s="109"/>
      <c r="D8" s="110"/>
      <c r="E8" s="111"/>
      <c r="F8" s="112"/>
      <c r="G8" s="112"/>
      <c r="H8" s="112"/>
      <c r="I8" s="94"/>
      <c r="J8" s="94"/>
      <c r="K8" s="94"/>
      <c r="L8" s="94"/>
      <c r="M8" s="94"/>
      <c r="N8" s="94"/>
    </row>
    <row r="9" spans="1:26" ht="13.5" customHeight="1" x14ac:dyDescent="0.3">
      <c r="A9" s="113"/>
      <c r="B9" s="108"/>
      <c r="C9" s="109"/>
      <c r="D9" s="110" t="s">
        <v>255</v>
      </c>
      <c r="E9" s="114"/>
      <c r="F9" s="112"/>
      <c r="G9" s="112"/>
      <c r="H9" s="112"/>
      <c r="I9" s="94"/>
      <c r="J9" s="95"/>
      <c r="K9" s="94"/>
      <c r="L9" s="94"/>
      <c r="M9" s="94"/>
      <c r="N9" s="94"/>
    </row>
    <row r="10" spans="1:26" ht="13.5" customHeight="1" x14ac:dyDescent="0.3">
      <c r="A10" s="113"/>
      <c r="B10" s="108"/>
      <c r="C10" s="109"/>
      <c r="D10" s="110"/>
      <c r="E10" s="114"/>
      <c r="F10" s="112"/>
      <c r="G10" s="112"/>
      <c r="H10" s="112"/>
      <c r="I10" s="94"/>
      <c r="J10" s="94"/>
      <c r="K10" s="94"/>
      <c r="L10" s="94"/>
      <c r="M10" s="94"/>
      <c r="N10" s="94"/>
    </row>
    <row r="11" spans="1:26" ht="13.5" customHeight="1" x14ac:dyDescent="0.3">
      <c r="A11" s="113"/>
      <c r="B11" s="108"/>
      <c r="C11" s="109"/>
      <c r="D11" s="110"/>
      <c r="E11" s="115"/>
      <c r="F11" s="112"/>
      <c r="G11" s="112"/>
      <c r="H11" s="112"/>
      <c r="I11" s="94"/>
      <c r="J11" s="95"/>
      <c r="K11" s="94"/>
      <c r="L11" s="94"/>
      <c r="M11" s="94"/>
      <c r="N11" s="94"/>
    </row>
    <row r="12" spans="1:26" ht="13.5" customHeight="1" x14ac:dyDescent="0.3">
      <c r="A12" s="113"/>
      <c r="B12" s="108" t="s">
        <v>256</v>
      </c>
      <c r="C12" s="109"/>
      <c r="D12" s="110"/>
      <c r="E12" s="116"/>
      <c r="F12" s="112"/>
      <c r="G12" s="112"/>
      <c r="H12" s="112"/>
      <c r="I12" s="94"/>
      <c r="J12" s="94"/>
      <c r="K12" s="94"/>
      <c r="L12" s="94"/>
      <c r="M12" s="94"/>
      <c r="N12" s="94"/>
    </row>
    <row r="13" spans="1:26" ht="13.5" customHeight="1" x14ac:dyDescent="0.3">
      <c r="A13" s="113"/>
      <c r="B13" s="108"/>
      <c r="C13" s="109"/>
      <c r="D13" s="110" t="s">
        <v>257</v>
      </c>
      <c r="E13" s="116"/>
      <c r="F13" s="112" t="s">
        <v>144</v>
      </c>
      <c r="G13" s="112"/>
      <c r="H13" s="112"/>
      <c r="I13" s="94"/>
      <c r="J13" s="94"/>
      <c r="K13" s="94"/>
      <c r="L13" s="94"/>
      <c r="M13" s="94"/>
      <c r="N13" s="94"/>
    </row>
    <row r="14" spans="1:26" ht="13.5" customHeight="1" x14ac:dyDescent="0.3">
      <c r="A14" s="113"/>
      <c r="B14" s="108"/>
      <c r="C14" s="109"/>
      <c r="D14" s="110" t="s">
        <v>258</v>
      </c>
      <c r="E14" s="116"/>
      <c r="F14" s="112"/>
      <c r="G14" s="112" t="s">
        <v>144</v>
      </c>
      <c r="H14" s="112"/>
      <c r="I14" s="94"/>
      <c r="J14" s="94"/>
      <c r="K14" s="94"/>
      <c r="L14" s="94"/>
      <c r="M14" s="94"/>
      <c r="N14" s="94"/>
    </row>
    <row r="15" spans="1:26" ht="13.5" customHeight="1" x14ac:dyDescent="0.3">
      <c r="A15" s="113"/>
      <c r="B15" s="108"/>
      <c r="C15" s="109"/>
      <c r="D15" s="110" t="s">
        <v>259</v>
      </c>
      <c r="E15" s="116"/>
      <c r="F15" s="112"/>
      <c r="G15" s="112"/>
      <c r="H15" s="112" t="s">
        <v>144</v>
      </c>
      <c r="I15" s="118"/>
      <c r="J15" s="94"/>
      <c r="K15" s="94"/>
      <c r="L15" s="94"/>
      <c r="M15" s="94"/>
      <c r="N15" s="94"/>
    </row>
    <row r="16" spans="1:26" ht="13.5" customHeight="1" x14ac:dyDescent="0.3">
      <c r="A16" s="113"/>
      <c r="B16" s="108"/>
      <c r="C16" s="109"/>
      <c r="D16" s="110"/>
      <c r="E16" s="116"/>
      <c r="F16" s="112"/>
      <c r="G16" s="112"/>
      <c r="H16" s="112"/>
      <c r="I16" s="118"/>
      <c r="J16" s="94"/>
      <c r="K16" s="94"/>
      <c r="L16" s="94"/>
      <c r="M16" s="94"/>
      <c r="N16" s="94"/>
    </row>
    <row r="17" spans="1:14" ht="13.5" customHeight="1" x14ac:dyDescent="0.3">
      <c r="A17" s="113"/>
      <c r="B17" s="108"/>
      <c r="C17" s="109"/>
      <c r="D17" s="265"/>
      <c r="E17" s="264"/>
      <c r="F17" s="112"/>
      <c r="G17" s="112"/>
      <c r="H17" s="112"/>
      <c r="I17" s="94"/>
      <c r="J17" s="94"/>
      <c r="K17" s="94"/>
      <c r="L17" s="94"/>
      <c r="M17" s="94"/>
      <c r="N17" s="94"/>
    </row>
    <row r="18" spans="1:14" ht="13.5" customHeight="1" x14ac:dyDescent="0.3">
      <c r="A18" s="113"/>
      <c r="B18" s="108"/>
      <c r="C18" s="109"/>
      <c r="D18" s="110"/>
      <c r="E18" s="116"/>
      <c r="F18" s="112"/>
      <c r="G18" s="112"/>
      <c r="H18" s="112"/>
      <c r="I18" s="94"/>
      <c r="J18" s="94"/>
      <c r="K18" s="94"/>
      <c r="L18" s="94"/>
      <c r="M18" s="94"/>
      <c r="N18" s="94"/>
    </row>
    <row r="19" spans="1:14" ht="13.5" customHeight="1" x14ac:dyDescent="0.3">
      <c r="A19" s="113"/>
      <c r="B19" s="108"/>
      <c r="C19" s="109"/>
      <c r="D19" s="110"/>
      <c r="E19" s="116"/>
      <c r="F19" s="112"/>
      <c r="G19" s="112"/>
      <c r="H19" s="112"/>
      <c r="I19" s="94"/>
      <c r="J19" s="94"/>
      <c r="K19" s="94"/>
      <c r="L19" s="94"/>
      <c r="M19" s="94"/>
      <c r="N19" s="94"/>
    </row>
    <row r="20" spans="1:14" ht="13.5" customHeight="1" x14ac:dyDescent="0.3">
      <c r="A20" s="113"/>
      <c r="B20" s="108"/>
      <c r="C20" s="109"/>
      <c r="D20" s="110"/>
      <c r="E20" s="116"/>
      <c r="F20" s="112"/>
      <c r="G20" s="112"/>
      <c r="H20" s="112"/>
      <c r="I20" s="94"/>
      <c r="J20" s="94"/>
      <c r="K20" s="94"/>
      <c r="L20" s="94"/>
      <c r="M20" s="94"/>
      <c r="N20" s="94"/>
    </row>
    <row r="21" spans="1:14" ht="13.5" customHeight="1" x14ac:dyDescent="0.3">
      <c r="A21" s="113"/>
      <c r="B21" s="108"/>
      <c r="C21" s="109"/>
      <c r="D21" s="110"/>
      <c r="E21" s="116"/>
      <c r="F21" s="112"/>
      <c r="G21" s="112"/>
      <c r="H21" s="112"/>
      <c r="I21" s="94"/>
      <c r="J21" s="94"/>
      <c r="K21" s="94"/>
      <c r="L21" s="94"/>
      <c r="M21" s="94"/>
      <c r="N21" s="94"/>
    </row>
    <row r="22" spans="1:14" ht="13.5" customHeight="1" x14ac:dyDescent="0.3">
      <c r="A22" s="113"/>
      <c r="B22" s="108"/>
      <c r="C22" s="109"/>
      <c r="D22" s="110"/>
      <c r="E22" s="116"/>
      <c r="F22" s="112"/>
      <c r="G22" s="112"/>
      <c r="H22" s="112"/>
      <c r="I22" s="94"/>
      <c r="J22" s="94"/>
      <c r="K22" s="94"/>
      <c r="L22" s="94"/>
      <c r="M22" s="94"/>
      <c r="N22" s="94"/>
    </row>
    <row r="23" spans="1:14" ht="13.5" customHeight="1" x14ac:dyDescent="0.3">
      <c r="A23" s="113"/>
      <c r="B23" s="108"/>
      <c r="C23" s="109"/>
      <c r="D23" s="110"/>
      <c r="E23" s="116"/>
      <c r="F23" s="112"/>
      <c r="G23" s="112"/>
      <c r="H23" s="112"/>
      <c r="I23" s="94"/>
      <c r="J23" s="94"/>
      <c r="K23" s="94"/>
      <c r="L23" s="94"/>
      <c r="M23" s="94"/>
      <c r="N23" s="94"/>
    </row>
    <row r="24" spans="1:14" ht="13.5" customHeight="1" x14ac:dyDescent="0.3">
      <c r="A24" s="113"/>
      <c r="B24" s="108"/>
      <c r="C24" s="109"/>
      <c r="D24" s="110"/>
      <c r="E24" s="116"/>
      <c r="F24" s="112"/>
      <c r="G24" s="112"/>
      <c r="H24" s="112"/>
      <c r="I24" s="94"/>
      <c r="J24" s="94"/>
      <c r="K24" s="94"/>
      <c r="L24" s="94"/>
      <c r="M24" s="94"/>
      <c r="N24" s="94"/>
    </row>
    <row r="25" spans="1:14" ht="13.5" customHeight="1" x14ac:dyDescent="0.3">
      <c r="A25" s="113"/>
      <c r="B25" s="108"/>
      <c r="C25" s="109"/>
      <c r="D25" s="110"/>
      <c r="E25" s="116"/>
      <c r="F25" s="112"/>
      <c r="G25" s="112"/>
      <c r="H25" s="112"/>
      <c r="I25" s="94"/>
      <c r="J25" s="94"/>
      <c r="K25" s="94"/>
      <c r="L25" s="94"/>
      <c r="M25" s="94"/>
      <c r="N25" s="94"/>
    </row>
    <row r="26" spans="1:14" ht="13.5" customHeight="1" x14ac:dyDescent="0.3">
      <c r="A26" s="113"/>
      <c r="B26" s="108"/>
      <c r="C26" s="109"/>
      <c r="D26" s="110"/>
      <c r="E26" s="116"/>
      <c r="F26" s="112"/>
      <c r="G26" s="112"/>
      <c r="H26" s="112"/>
      <c r="I26" s="94"/>
      <c r="J26" s="94"/>
      <c r="K26" s="94"/>
      <c r="L26" s="94"/>
      <c r="M26" s="94"/>
      <c r="N26" s="94"/>
    </row>
    <row r="27" spans="1:14" ht="13.5" customHeight="1" x14ac:dyDescent="0.3">
      <c r="A27" s="113"/>
      <c r="B27" s="108"/>
      <c r="C27" s="109"/>
      <c r="D27" s="110"/>
      <c r="E27" s="116"/>
      <c r="F27" s="112"/>
      <c r="G27" s="112"/>
      <c r="H27" s="112"/>
      <c r="I27" s="94"/>
      <c r="J27" s="94"/>
      <c r="K27" s="94"/>
      <c r="L27" s="94"/>
      <c r="M27" s="94"/>
      <c r="N27" s="94"/>
    </row>
    <row r="28" spans="1:14" ht="13.5" customHeight="1" x14ac:dyDescent="0.3">
      <c r="A28" s="113"/>
      <c r="B28" s="120"/>
      <c r="C28" s="121"/>
      <c r="D28" s="122"/>
      <c r="E28" s="123"/>
      <c r="F28" s="124"/>
      <c r="G28" s="124"/>
      <c r="H28" s="124"/>
      <c r="I28" s="94"/>
      <c r="J28" s="94"/>
      <c r="K28" s="94"/>
      <c r="L28" s="94"/>
      <c r="M28" s="94"/>
      <c r="N28" s="94"/>
    </row>
    <row r="29" spans="1:14" ht="13.5" customHeight="1" x14ac:dyDescent="0.3">
      <c r="A29" s="126" t="s">
        <v>155</v>
      </c>
      <c r="B29" s="127" t="s">
        <v>156</v>
      </c>
      <c r="C29" s="128"/>
      <c r="D29" s="129"/>
      <c r="E29" s="130"/>
      <c r="F29" s="131"/>
      <c r="G29" s="131"/>
      <c r="H29" s="131"/>
      <c r="I29" s="94"/>
      <c r="J29" s="94"/>
      <c r="K29" s="94"/>
      <c r="L29" s="94"/>
      <c r="M29" s="94"/>
      <c r="N29" s="94"/>
    </row>
    <row r="30" spans="1:14" ht="13.5" customHeight="1" x14ac:dyDescent="0.3">
      <c r="A30" s="133"/>
      <c r="B30" s="138" t="s">
        <v>260</v>
      </c>
      <c r="C30" s="135"/>
      <c r="D30" s="136"/>
      <c r="E30" s="137"/>
      <c r="F30" s="112"/>
      <c r="G30" s="112"/>
      <c r="H30" s="112"/>
      <c r="I30" s="94"/>
      <c r="J30" s="94"/>
      <c r="K30" s="94"/>
      <c r="L30" s="94"/>
      <c r="M30" s="94"/>
      <c r="N30" s="94"/>
    </row>
    <row r="31" spans="1:14" ht="13.5" customHeight="1" x14ac:dyDescent="0.3">
      <c r="A31" s="133"/>
      <c r="B31" s="138"/>
      <c r="C31" s="139"/>
      <c r="D31" s="136">
        <v>200</v>
      </c>
      <c r="E31" s="140"/>
      <c r="F31" s="112" t="s">
        <v>144</v>
      </c>
      <c r="G31" s="112" t="s">
        <v>144</v>
      </c>
      <c r="H31" s="112"/>
      <c r="I31" s="94"/>
      <c r="J31" s="94"/>
      <c r="K31" s="94"/>
      <c r="L31" s="94"/>
      <c r="M31" s="94"/>
      <c r="N31" s="94"/>
    </row>
    <row r="32" spans="1:14" ht="13.5" customHeight="1" x14ac:dyDescent="0.3">
      <c r="A32" s="133"/>
      <c r="B32" s="138" t="s">
        <v>167</v>
      </c>
      <c r="C32" s="139"/>
      <c r="D32" s="136"/>
      <c r="E32" s="140"/>
      <c r="F32" s="112"/>
      <c r="G32" s="112"/>
      <c r="H32" s="112"/>
      <c r="I32" s="94"/>
      <c r="J32" s="94"/>
      <c r="K32" s="94"/>
      <c r="L32" s="94"/>
      <c r="M32" s="94"/>
      <c r="N32" s="94"/>
    </row>
    <row r="33" spans="1:26" ht="13.5" customHeight="1" x14ac:dyDescent="0.3">
      <c r="A33" s="133"/>
      <c r="B33" s="138"/>
      <c r="C33" s="138" t="s">
        <v>261</v>
      </c>
      <c r="D33" s="136"/>
      <c r="E33" s="140"/>
      <c r="F33" s="112"/>
      <c r="G33" s="112"/>
      <c r="H33" s="112"/>
      <c r="I33" s="94"/>
      <c r="J33" s="94"/>
      <c r="K33" s="94"/>
      <c r="L33" s="94"/>
      <c r="M33" s="94"/>
      <c r="N33" s="94"/>
    </row>
    <row r="34" spans="1:26" ht="13.5" customHeight="1" x14ac:dyDescent="0.3">
      <c r="A34" s="133"/>
      <c r="B34" s="138"/>
      <c r="C34" s="139"/>
      <c r="D34" s="136" t="s">
        <v>143</v>
      </c>
      <c r="E34" s="140"/>
      <c r="F34" s="112" t="s">
        <v>144</v>
      </c>
      <c r="G34" s="112"/>
      <c r="H34" s="112"/>
      <c r="I34" s="94"/>
      <c r="J34" s="94"/>
      <c r="K34" s="94"/>
      <c r="L34" s="94"/>
      <c r="M34" s="94"/>
      <c r="N34" s="94"/>
    </row>
    <row r="35" spans="1:26" ht="13.5" customHeight="1" x14ac:dyDescent="0.3">
      <c r="A35" s="133"/>
      <c r="B35" s="138"/>
      <c r="C35" s="139"/>
      <c r="D35" s="136" t="s">
        <v>226</v>
      </c>
      <c r="E35" s="140"/>
      <c r="F35" s="112"/>
      <c r="G35" s="112" t="s">
        <v>144</v>
      </c>
      <c r="H35" s="112"/>
      <c r="I35" s="94"/>
      <c r="J35" s="94"/>
      <c r="K35" s="94"/>
      <c r="L35" s="94"/>
      <c r="M35" s="94"/>
      <c r="N35" s="94"/>
    </row>
    <row r="36" spans="1:26" ht="13.5" customHeight="1" x14ac:dyDescent="0.3">
      <c r="A36" s="133"/>
      <c r="B36" s="138" t="s">
        <v>158</v>
      </c>
      <c r="C36" s="139"/>
      <c r="D36" s="136"/>
      <c r="E36" s="140"/>
      <c r="F36" s="112"/>
      <c r="G36" s="112"/>
      <c r="H36" s="112"/>
      <c r="I36" s="94"/>
      <c r="J36" s="94"/>
      <c r="K36" s="94"/>
      <c r="L36" s="94"/>
      <c r="M36" s="94"/>
      <c r="N36" s="94"/>
    </row>
    <row r="37" spans="1:26" ht="13.5" customHeight="1" x14ac:dyDescent="0.3">
      <c r="A37" s="133"/>
      <c r="B37" s="138"/>
      <c r="C37" s="139"/>
      <c r="D37" s="136" t="s">
        <v>262</v>
      </c>
      <c r="E37" s="140"/>
      <c r="F37" s="112" t="s">
        <v>144</v>
      </c>
      <c r="G37" s="112" t="s">
        <v>144</v>
      </c>
      <c r="H37" s="112"/>
      <c r="I37" s="94"/>
      <c r="J37" s="94"/>
      <c r="K37" s="94"/>
      <c r="L37" s="94"/>
      <c r="M37" s="94"/>
      <c r="N37" s="94"/>
    </row>
    <row r="38" spans="1:26" ht="13.5" customHeight="1" x14ac:dyDescent="0.3">
      <c r="A38" s="133"/>
      <c r="B38" s="141"/>
      <c r="C38" s="142"/>
      <c r="D38" s="143" t="s">
        <v>263</v>
      </c>
      <c r="E38" s="144"/>
      <c r="F38" s="145"/>
      <c r="G38" s="145"/>
      <c r="H38" s="145" t="s">
        <v>144</v>
      </c>
      <c r="I38" s="94"/>
      <c r="J38" s="94"/>
      <c r="K38" s="94"/>
      <c r="L38" s="94"/>
      <c r="M38" s="94"/>
      <c r="N38" s="94"/>
    </row>
    <row r="39" spans="1:26" ht="13.5" customHeight="1" x14ac:dyDescent="0.2">
      <c r="A39" s="126" t="s">
        <v>167</v>
      </c>
      <c r="B39" s="252" t="s">
        <v>168</v>
      </c>
      <c r="C39" s="253"/>
      <c r="D39" s="254"/>
      <c r="E39" s="146"/>
      <c r="F39" s="147" t="s">
        <v>113</v>
      </c>
      <c r="G39" s="147" t="s">
        <v>112</v>
      </c>
      <c r="H39" s="147" t="s">
        <v>61</v>
      </c>
      <c r="I39" s="94"/>
      <c r="J39" s="94"/>
      <c r="K39" s="94"/>
      <c r="L39" s="94"/>
      <c r="M39" s="94"/>
      <c r="N39" s="94"/>
    </row>
    <row r="40" spans="1:26" ht="13.5" customHeight="1" x14ac:dyDescent="0.2">
      <c r="A40" s="133"/>
      <c r="B40" s="255" t="s">
        <v>169</v>
      </c>
      <c r="C40" s="209"/>
      <c r="D40" s="210"/>
      <c r="E40" s="149"/>
      <c r="F40" s="150" t="s">
        <v>170</v>
      </c>
      <c r="G40" s="150" t="s">
        <v>170</v>
      </c>
      <c r="H40" s="150" t="s">
        <v>170</v>
      </c>
      <c r="I40" s="94"/>
      <c r="J40" s="94"/>
      <c r="K40" s="94"/>
      <c r="L40" s="94"/>
      <c r="M40" s="94"/>
      <c r="N40" s="94"/>
    </row>
    <row r="41" spans="1:26" ht="13.5" customHeight="1" x14ac:dyDescent="0.15">
      <c r="A41" s="133"/>
      <c r="B41" s="256" t="s">
        <v>171</v>
      </c>
      <c r="C41" s="209"/>
      <c r="D41" s="210"/>
      <c r="E41" s="151"/>
      <c r="F41" s="152">
        <v>45757</v>
      </c>
      <c r="G41" s="152">
        <v>45757</v>
      </c>
      <c r="H41" s="152">
        <v>45757</v>
      </c>
      <c r="I41" s="94"/>
      <c r="J41" s="94"/>
      <c r="K41" s="94"/>
      <c r="L41" s="94"/>
      <c r="M41" s="94"/>
      <c r="N41" s="94"/>
    </row>
    <row r="42" spans="1:26" ht="69" customHeight="1" x14ac:dyDescent="0.15">
      <c r="A42" s="183"/>
      <c r="B42" s="257" t="s">
        <v>172</v>
      </c>
      <c r="C42" s="258"/>
      <c r="D42" s="259"/>
      <c r="E42" s="154"/>
      <c r="F42" s="155"/>
      <c r="G42" s="155"/>
      <c r="H42" s="155"/>
      <c r="I42" s="94"/>
      <c r="J42" s="94"/>
      <c r="K42" s="94"/>
      <c r="L42" s="94"/>
      <c r="M42" s="94"/>
      <c r="N42" s="94"/>
    </row>
    <row r="43" spans="1:26" ht="9.75" customHeight="1" x14ac:dyDescent="0.15">
      <c r="A43" s="99"/>
      <c r="B43" s="94"/>
      <c r="C43" s="100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spans="1:26" ht="13.5" customHeight="1" x14ac:dyDescent="0.15">
      <c r="A44" s="94"/>
      <c r="B44" s="99"/>
      <c r="C44" s="94"/>
      <c r="D44" s="100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spans="1:26" ht="13.5" customHeight="1" x14ac:dyDescent="0.15">
      <c r="A45" s="94"/>
      <c r="B45" s="99"/>
      <c r="C45" s="94"/>
      <c r="D45" s="100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spans="1:26" ht="13.5" customHeight="1" x14ac:dyDescent="0.15">
      <c r="A46" s="94"/>
      <c r="B46" s="99"/>
      <c r="C46" s="94"/>
      <c r="D46" s="100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spans="1:26" ht="13.5" customHeight="1" x14ac:dyDescent="0.15">
      <c r="A47" s="94"/>
      <c r="B47" s="99"/>
      <c r="C47" s="94"/>
      <c r="D47" s="100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spans="1:26" ht="13.5" customHeight="1" x14ac:dyDescent="0.15">
      <c r="A48" s="94"/>
      <c r="B48" s="99"/>
      <c r="C48" s="94"/>
      <c r="D48" s="100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spans="1:26" ht="13.5" customHeight="1" x14ac:dyDescent="0.15">
      <c r="A49" s="94"/>
      <c r="B49" s="99"/>
      <c r="C49" s="94"/>
      <c r="D49" s="100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spans="1:26" ht="13.5" customHeight="1" x14ac:dyDescent="0.15">
      <c r="A50" s="94"/>
      <c r="B50" s="99"/>
      <c r="C50" s="94"/>
      <c r="D50" s="100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spans="1:26" ht="13.5" customHeight="1" x14ac:dyDescent="0.15">
      <c r="A51" s="94"/>
      <c r="B51" s="99"/>
      <c r="C51" s="94"/>
      <c r="D51" s="100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spans="1:26" ht="13.5" customHeight="1" x14ac:dyDescent="0.15">
      <c r="A52" s="94"/>
      <c r="B52" s="99"/>
      <c r="C52" s="94"/>
      <c r="D52" s="100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spans="1:26" ht="13.5" customHeight="1" x14ac:dyDescent="0.15">
      <c r="A53" s="94"/>
      <c r="B53" s="99"/>
      <c r="C53" s="94"/>
      <c r="D53" s="100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spans="1:26" ht="13.5" customHeight="1" x14ac:dyDescent="0.15">
      <c r="A54" s="94"/>
      <c r="B54" s="99"/>
      <c r="C54" s="94"/>
      <c r="D54" s="100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spans="1:26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spans="1:26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spans="1:26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spans="1:26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spans="1:26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spans="1:26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spans="1:26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spans="1:26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spans="1:26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spans="1:26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spans="1:26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spans="1:26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spans="1:26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spans="1:26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spans="1:26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spans="1:26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spans="1:26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spans="1:26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spans="1:26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spans="1:26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spans="1:26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spans="1:26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spans="1:26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spans="1:26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spans="1:26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spans="1:26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spans="1:26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spans="1:26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spans="1:26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spans="1:26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spans="1:26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spans="1:26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spans="1:26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spans="1:26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spans="1:26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spans="1:26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spans="1:26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spans="1:26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spans="1:26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spans="1:26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spans="1:26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spans="1:26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spans="1:26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spans="1:26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spans="1:26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spans="1:26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spans="1:26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spans="1:26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spans="1:26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spans="1:26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spans="1:26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spans="1:26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spans="1:26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spans="1:26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spans="1:26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spans="1:26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spans="1:26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spans="1:26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spans="1:26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spans="1:26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spans="1:26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spans="1:26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spans="1:26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spans="1:26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spans="1:26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spans="1:26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spans="1:26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spans="1:26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spans="1:26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spans="1:26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spans="1:26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spans="1:26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spans="1:26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spans="1:26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spans="1:26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spans="1:26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spans="1:26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spans="1:26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spans="1:26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spans="1:26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spans="1:26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spans="1:26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spans="1:26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spans="1:26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spans="1:26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spans="1:26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spans="1:26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spans="1:26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spans="1:26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spans="1:26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spans="1:26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spans="1:26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spans="1:26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spans="1:26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spans="1:26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spans="1:26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spans="1:26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spans="1:26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spans="1:26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spans="1:26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spans="1:26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spans="1:26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spans="1:26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spans="1:26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spans="1:26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spans="1:26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spans="1:26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spans="1:26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spans="1:26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spans="1:26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spans="1:26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spans="1:26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spans="1:26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spans="1:26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spans="1:26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spans="1:26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spans="1:26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spans="1:26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spans="1:26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spans="1:26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spans="1:26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spans="1:26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spans="1:26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spans="1:26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spans="1:26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spans="1:26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spans="1:26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spans="1:26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spans="1:26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spans="1:26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spans="1:26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spans="1:26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spans="1:26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spans="1:26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spans="1:26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spans="1:26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spans="1:26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spans="1:26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spans="1:26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spans="1:26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spans="1:26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spans="1:26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spans="1:26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spans="1:26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spans="1:26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spans="1:26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spans="1:26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spans="1:26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spans="1:26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spans="1:26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spans="1:26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spans="1:26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spans="1:26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spans="1:26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spans="1:26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spans="1:26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spans="1:26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spans="1:26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spans="1:26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spans="1:26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spans="1:26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spans="1:26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spans="1:26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spans="1:26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spans="1:26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spans="1:26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spans="1:26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spans="1:26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spans="1:26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spans="1:26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spans="1:26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spans="1:26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spans="1:26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spans="1:26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spans="1:26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spans="1:26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spans="1:26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spans="1:26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spans="1:26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spans="1:26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 spans="1:26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 spans="1:26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 spans="1:26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 spans="1:26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 spans="1:26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 spans="1:26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 spans="1:26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 spans="1:26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 spans="1:26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 spans="1:26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 spans="1:26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 spans="1:26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 spans="1:26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 spans="1:26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 spans="1:26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 spans="1:26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 spans="1:26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 spans="1:26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 spans="1:26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 spans="1:26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 spans="1:26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 spans="1:26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 spans="1:26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 spans="1:26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 spans="1:26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 spans="1:26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 spans="1:26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 spans="1:26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 spans="1:26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 spans="1:26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 spans="1:26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 spans="1:26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 spans="1:26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 spans="1:26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 spans="1:26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 spans="1:26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 spans="1:26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 spans="1:26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 spans="1:26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 spans="1:26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 spans="1:26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 spans="1:26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 spans="1:26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 spans="1:26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 spans="1:26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 spans="1:26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 spans="1:26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 spans="1:26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 spans="1:26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 spans="1:26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 spans="1:26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 spans="1:26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 spans="1:26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 spans="1:26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 spans="1:26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 spans="1:26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 spans="1:26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 spans="1:26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 spans="1:26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 spans="1:26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 spans="1:26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 spans="1:26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 spans="1:26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 spans="1:26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 spans="1:26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 spans="1:26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 spans="1:26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 spans="1:26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 spans="1:26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 spans="1:26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 spans="1:26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 spans="1:26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 spans="1:26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 spans="1:26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 spans="1:26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 spans="1:26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 spans="1:26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 spans="1:26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 spans="1:26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 spans="1:26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 spans="1:26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 spans="1:26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 spans="1:26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 spans="1:26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 spans="1:26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 spans="1:26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 spans="1:26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 spans="1:26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 spans="1:26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 spans="1:26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 spans="1:26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 spans="1:26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 spans="1:26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 spans="1:26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 spans="1:26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 spans="1:26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 spans="1:26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 spans="1:26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 spans="1:26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 spans="1:26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 spans="1:26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 spans="1:26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 spans="1:26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 spans="1:26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 spans="1:26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 spans="1:26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 spans="1:26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 spans="1:26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 spans="1:26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 spans="1:26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 spans="1:26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 spans="1:26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 spans="1:26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 spans="1:26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 spans="1:26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 spans="1:26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 spans="1:26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 spans="1:26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 spans="1:26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 spans="1:26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 spans="1:26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 spans="1:26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 spans="1:26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 spans="1:26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 spans="1:26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 spans="1:26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 spans="1:26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 spans="1:26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 spans="1:26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 spans="1:26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 spans="1:26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 spans="1:26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 spans="1:26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 spans="1:26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 spans="1:26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 spans="1:26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 spans="1:26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 spans="1:26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 spans="1:26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 spans="1:26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 spans="1:26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 spans="1:26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 spans="1:26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 spans="1:26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 spans="1:26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 spans="1:26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 spans="1:26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 spans="1:26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 spans="1:26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 spans="1:26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 spans="1:26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 spans="1:26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 spans="1:26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 spans="1:26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 spans="1:26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 spans="1:26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 spans="1:26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 spans="1:26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 spans="1:26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 spans="1:26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 spans="1:26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 spans="1:26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 spans="1:26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 spans="1:26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 spans="1:26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 spans="1:26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 spans="1:26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 spans="1:26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 spans="1:26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 spans="1:26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 spans="1:26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 spans="1:26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 spans="1:26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 spans="1:26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 spans="1:26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 spans="1:26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 spans="1:26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 spans="1:26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 spans="1:26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 spans="1:26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 spans="1:26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 spans="1:26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 spans="1:26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 spans="1:26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 spans="1:26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 spans="1:26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 spans="1:26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 spans="1:26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 spans="1:26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 spans="1:26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 spans="1:26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 spans="1:26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 spans="1:26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 spans="1:26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 spans="1:26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 spans="1:26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 spans="1:26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 spans="1:26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 spans="1:26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 spans="1:26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 spans="1:26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 spans="1:26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 spans="1:26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 spans="1:26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 spans="1:26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 spans="1:26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 spans="1:26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 spans="1:26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 spans="1:26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 spans="1:26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 spans="1:26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 spans="1:26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 spans="1:26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 spans="1:26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 spans="1:26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 spans="1:26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 spans="1:26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 spans="1:26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 spans="1:26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 spans="1:26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 spans="1:26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 spans="1:26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 spans="1:26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 spans="1:26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 spans="1:26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 spans="1:26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 spans="1:26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 spans="1:26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 spans="1:26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 spans="1:26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 spans="1:26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 spans="1:26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 spans="1:26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 spans="1:26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 spans="1:26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 spans="1:26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 spans="1:26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 spans="1:26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 spans="1:26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 spans="1:26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 spans="1:26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 spans="1:26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 spans="1:26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 spans="1:26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 spans="1:26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 spans="1:26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 spans="1:26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 spans="1:26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 spans="1:26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 spans="1:26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 spans="1:26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 spans="1:26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 spans="1:26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 spans="1:26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 spans="1:26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 spans="1:26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 spans="1:26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 spans="1:26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 spans="1:26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 spans="1:26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 spans="1:26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 spans="1:26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 spans="1:26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 spans="1:26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 spans="1:26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 spans="1:26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 spans="1:26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 spans="1:26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 spans="1:26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 spans="1:26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 spans="1:26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 spans="1:26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 spans="1:26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 spans="1:26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 spans="1:26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 spans="1:26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 spans="1:26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 spans="1:26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 spans="1:26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 spans="1:26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 spans="1:26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 spans="1:26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 spans="1:26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 spans="1:26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 spans="1:26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 spans="1:26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 spans="1:26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 spans="1:26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 spans="1:26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 spans="1:26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 spans="1:26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 spans="1:26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 spans="1:26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 spans="1:26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 spans="1:26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 spans="1:26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 spans="1:26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 spans="1:26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 spans="1:26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 spans="1:26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 spans="1:26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 spans="1:26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 spans="1:26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 spans="1:26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 spans="1:26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 spans="1:26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 spans="1:26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 spans="1:26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 spans="1:26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 spans="1:26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 spans="1:26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 spans="1:26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 spans="1:26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 spans="1:26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 spans="1:26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 spans="1:26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 spans="1:26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 spans="1:26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 spans="1:26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 spans="1:26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 spans="1:26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 spans="1:26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 spans="1:26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 spans="1:26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 spans="1:26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 spans="1:26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 spans="1:26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 spans="1:26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 spans="1:26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 spans="1:26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 spans="1:26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 spans="1:26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 spans="1:26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 spans="1:26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 spans="1:26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 spans="1:26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 spans="1:26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 spans="1:26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 spans="1:26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 spans="1:26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 spans="1:26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 spans="1:26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 spans="1:26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 spans="1:26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 spans="1:26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 spans="1:26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 spans="1:26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 spans="1:26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 spans="1:26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 spans="1:26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 spans="1:26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 spans="1:26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 spans="1:26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 spans="1:26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 spans="1:26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 spans="1:26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 spans="1:26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 spans="1:26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 spans="1:26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 spans="1:26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 spans="1:26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 spans="1:26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 spans="1:26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 spans="1:26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 spans="1:26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 spans="1:26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 spans="1:26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 spans="1:26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 spans="1:26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 spans="1:26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 spans="1:26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 spans="1:26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 spans="1:26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 spans="1:26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 spans="1:26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 spans="1:26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 spans="1:26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 spans="1:26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 spans="1:26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 spans="1:26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 spans="1:26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 spans="1:26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 spans="1:26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 spans="1:26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 spans="1:26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 spans="1:26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 spans="1:26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 spans="1:26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 spans="1:26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 spans="1:26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 spans="1:26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 spans="1:26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 spans="1:26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 spans="1:26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 spans="1:26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 spans="1:26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 spans="1:26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 spans="1:26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 spans="1:26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 spans="1:26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 spans="1:26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 spans="1:26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 spans="1:26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 spans="1:26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 spans="1:26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 spans="1:26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 spans="1:26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 spans="1:26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 spans="1:26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 spans="1:26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 spans="1:26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 spans="1:26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 spans="1:26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 spans="1:26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 spans="1:26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 spans="1:26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 spans="1:26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 spans="1:26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 spans="1:26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 spans="1:26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 spans="1:26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 spans="1:26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 spans="1:26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 spans="1:26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 spans="1:26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 spans="1:26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 spans="1:26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 spans="1:26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 spans="1:26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 spans="1:26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 spans="1:26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 spans="1:26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 spans="1:26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 spans="1:26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 spans="1:26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 spans="1:26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 spans="1:26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 spans="1:26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 spans="1:26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 spans="1:26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 spans="1:26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 spans="1:26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 spans="1:26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 spans="1:26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 spans="1:26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 spans="1:26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 spans="1:26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 spans="1:26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 spans="1:26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 spans="1:26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 spans="1:26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 spans="1:26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 spans="1:26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 spans="1:26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 spans="1:26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 spans="1:26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 spans="1:26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 spans="1:26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 spans="1:26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 spans="1:26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 spans="1:26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 spans="1:26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 spans="1:26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 spans="1:26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 spans="1:26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 spans="1:26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 spans="1:26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 spans="1:26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 spans="1:26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 spans="1:26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 spans="1:26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 spans="1:26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 spans="1:26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 spans="1:26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 spans="1:26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 spans="1:26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 spans="1:26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 spans="1:26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 spans="1:26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 spans="1:26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 spans="1:26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 spans="1:26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 spans="1:26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 spans="1:26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 spans="1:26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 spans="1:26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 spans="1:26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 spans="1:26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 spans="1:26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 spans="1:26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 spans="1:26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 spans="1:26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 spans="1:26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 spans="1:26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 spans="1:26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 spans="1:26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 spans="1:26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 spans="1:26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 spans="1:26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 spans="1:26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 spans="1:26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 spans="1:26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 spans="1:26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 spans="1:26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 spans="1:26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 spans="1:26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 spans="1:26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 spans="1:26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 spans="1:26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 spans="1:26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 spans="1:26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 spans="1:26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 spans="1:26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 spans="1:26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 spans="1:26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 spans="1:26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 spans="1:26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 spans="1:26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 spans="1:26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 spans="1:26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 spans="1:26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 spans="1:26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 spans="1:26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 spans="1:26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 spans="1:26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 spans="1:26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 spans="1:26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 spans="1:26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 spans="1:26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 spans="1:26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 spans="1:26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 spans="1:26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 spans="1:26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 spans="1:26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 spans="1:26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 spans="1:26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 spans="1:26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 spans="1:26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 spans="1:26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 spans="1:26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 spans="1:26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 spans="1:26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 spans="1:26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 spans="1:26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 spans="1:26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 spans="1:26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 spans="1:26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 spans="1:26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 spans="1:26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 spans="1:26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 spans="1:26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 spans="1:26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 spans="1:26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 spans="1:26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 spans="1:26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 spans="1:26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 spans="1:26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 spans="1:26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 spans="1:26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 spans="1:26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 spans="1:26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 spans="1:26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 spans="1:26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 spans="1:26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 spans="1:26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 spans="1:26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 spans="1:26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 spans="1:26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 spans="1:26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 spans="1:26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 spans="1:26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 spans="1:26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 spans="1:26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 spans="1:26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 spans="1:26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 spans="1:26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 spans="1:26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 spans="1:26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 spans="1:26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 spans="1:26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 spans="1:26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 spans="1:26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 spans="1:26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 spans="1:26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 spans="1:26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 spans="1:26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 spans="1:26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 spans="1:26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 spans="1:26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 spans="1:26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 spans="1:26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 spans="1:26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 spans="1:26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 spans="1:26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 spans="1:26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 spans="1:26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 spans="1:26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 spans="1:26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 spans="1:26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 spans="1:26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 spans="1:26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 spans="1:26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 spans="1:26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 spans="1:26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 spans="1:26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 spans="1:26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 spans="1:26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 spans="1:26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 spans="1:26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 spans="1:26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 spans="1:26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 spans="1:26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 spans="1:26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 spans="1:26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 spans="1:26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 spans="1:26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 spans="1:26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 spans="1:26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 spans="1:26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 spans="1:26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 spans="1:26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 spans="1:26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 spans="1:26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 spans="1:26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 spans="1:26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 spans="1:26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 spans="1:26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 spans="1:26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 spans="1:26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 spans="1:26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 spans="1:26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 spans="1:26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 spans="1:26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 spans="1:26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 spans="1:26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 spans="1:26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 spans="1:26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 spans="1:26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 spans="1:26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 spans="1:26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 spans="1:26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 spans="1:26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 spans="1:26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 spans="1:26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 spans="1:26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 spans="1:26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 spans="1:26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 spans="1:26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 spans="1:26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 spans="1:26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 spans="1:26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 spans="1:26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 spans="1:26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 spans="1:26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 spans="1:26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 spans="1:26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 spans="1:26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 spans="1:26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 spans="1:26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 spans="1:26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 spans="1:26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 spans="1:26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 spans="1:26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 spans="1:26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 spans="1:26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 spans="1:26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 spans="1:26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 spans="1:26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 spans="1:26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 spans="1:26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 spans="1:26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 spans="1:26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 spans="1:26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 spans="1:26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 spans="1:26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 spans="1:26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 spans="1:26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 spans="1:26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 spans="1:26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 spans="1:26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 spans="1:26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 spans="1:26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 spans="1:26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 spans="1:26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 spans="1:26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 spans="1:26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 spans="1:26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 spans="1:26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 spans="1:26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 spans="1:26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 spans="1:26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 spans="1:26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 spans="1:26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 spans="1:26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 spans="1:26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 spans="1:26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 spans="1:26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 spans="1:26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 spans="1:26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 spans="1:26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 spans="1:26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 spans="1:26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 spans="1:26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 spans="1:26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 spans="1:26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 spans="1:26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 spans="1:26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 spans="1:26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 spans="1:26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 spans="1:26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 spans="1:26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 spans="1:26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 spans="1:26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 spans="1:26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 spans="1:26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 spans="1:26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 spans="1:26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 spans="1:26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 spans="1:26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 spans="1:26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 spans="1:26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 spans="1:26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 spans="1:26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 spans="1:26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 spans="1:26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 spans="1:26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 spans="1:26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 spans="1:26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 spans="1:26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 spans="1:26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 spans="1:26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 spans="1:26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 spans="1:26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 spans="1:26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 spans="1:26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 spans="1:26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 spans="1:26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 spans="1:26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 spans="1:26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 spans="1:26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 spans="1:26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 spans="1:26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 spans="1:26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 spans="1:26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 spans="1:26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 spans="1:26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 spans="1:26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 spans="1:26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 spans="1:26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 spans="1:26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 spans="1:26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 spans="1:26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 spans="1:26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 spans="1:26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 spans="1:26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 spans="1:26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 spans="1:26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 spans="1:26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 spans="1:26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 spans="1:26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 spans="1:26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 spans="1:26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 spans="1:26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  <row r="998" spans="1:26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</row>
    <row r="999" spans="1:26" ht="13.5" customHeight="1" x14ac:dyDescent="0.15">
      <c r="A999" s="94"/>
      <c r="B999" s="99"/>
      <c r="C999" s="94"/>
      <c r="D999" s="100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</row>
    <row r="1000" spans="1:26" ht="13.5" customHeight="1" x14ac:dyDescent="0.15">
      <c r="A1000" s="94"/>
      <c r="B1000" s="99"/>
      <c r="C1000" s="94"/>
      <c r="D1000" s="100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</row>
    <row r="1001" spans="1:26" ht="13.5" customHeight="1" x14ac:dyDescent="0.15">
      <c r="A1001" s="94"/>
      <c r="B1001" s="99"/>
      <c r="C1001" s="94"/>
      <c r="D1001" s="100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</row>
    <row r="1002" spans="1:26" ht="13.5" customHeight="1" x14ac:dyDescent="0.15">
      <c r="A1002" s="94"/>
      <c r="B1002" s="99"/>
      <c r="C1002" s="94"/>
      <c r="D1002" s="100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</row>
  </sheetData>
  <mergeCells count="24">
    <mergeCell ref="O5:T5"/>
    <mergeCell ref="D17:E17"/>
    <mergeCell ref="B39:D39"/>
    <mergeCell ref="B40:D40"/>
    <mergeCell ref="B41:D41"/>
    <mergeCell ref="B42:D42"/>
    <mergeCell ref="A5:B5"/>
    <mergeCell ref="C5:E5"/>
    <mergeCell ref="F5:K5"/>
    <mergeCell ref="C3:T3"/>
    <mergeCell ref="A2:B2"/>
    <mergeCell ref="A3:B3"/>
    <mergeCell ref="A4:B4"/>
    <mergeCell ref="C4:E4"/>
    <mergeCell ref="F4:K4"/>
    <mergeCell ref="L4:N4"/>
    <mergeCell ref="O4:T4"/>
    <mergeCell ref="A1:B1"/>
    <mergeCell ref="C1:E1"/>
    <mergeCell ref="F1:K1"/>
    <mergeCell ref="L1:T1"/>
    <mergeCell ref="C2:E2"/>
    <mergeCell ref="F2:K2"/>
    <mergeCell ref="L2:N2"/>
  </mergeCells>
  <dataValidations count="3">
    <dataValidation type="list" allowBlank="1" showInputMessage="1" showErrorMessage="1" prompt=" - " sqref="F8:H38" xr:uid="{00000000-0002-0000-0A00-000000000000}">
      <formula1>"O"</formula1>
    </dataValidation>
    <dataValidation type="list" allowBlank="1" showInputMessage="1" showErrorMessage="1" prompt=" - " sqref="F39:H39" xr:uid="{00000000-0002-0000-0A00-000001000000}">
      <formula1>"N,A,B"</formula1>
    </dataValidation>
    <dataValidation type="list" allowBlank="1" showInputMessage="1" showErrorMessage="1" prompt=" - " sqref="F40:H40" xr:uid="{00000000-0002-0000-0A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6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20" width="4" customWidth="1"/>
    <col min="21" max="21" width="2.75" customWidth="1"/>
    <col min="22" max="23" width="9" customWidth="1"/>
    <col min="24" max="26" width="8" customWidth="1"/>
  </cols>
  <sheetData>
    <row r="1" spans="1:26" ht="13.5" customHeight="1" x14ac:dyDescent="0.15">
      <c r="A1" s="236" t="s">
        <v>122</v>
      </c>
      <c r="B1" s="237"/>
      <c r="C1" s="238" t="s">
        <v>94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96</v>
      </c>
      <c r="M1" s="239"/>
      <c r="N1" s="239"/>
      <c r="O1" s="239"/>
      <c r="P1" s="239"/>
      <c r="Q1" s="239"/>
      <c r="R1" s="239"/>
      <c r="S1" s="239"/>
      <c r="T1" s="245"/>
      <c r="U1" s="94"/>
      <c r="V1" s="95"/>
      <c r="W1" s="94"/>
      <c r="X1" s="94"/>
      <c r="Y1" s="94"/>
      <c r="Z1" s="94"/>
    </row>
    <row r="2" spans="1:26" ht="13.5" customHeight="1" x14ac:dyDescent="0.15">
      <c r="A2" s="260" t="s">
        <v>124</v>
      </c>
      <c r="B2" s="210"/>
      <c r="C2" s="246" t="s">
        <v>105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252</v>
      </c>
      <c r="M2" s="247"/>
      <c r="N2" s="250"/>
      <c r="O2" s="96"/>
      <c r="P2" s="96"/>
      <c r="Q2" s="96"/>
      <c r="R2" s="96"/>
      <c r="S2" s="96"/>
      <c r="T2" s="156"/>
      <c r="U2" s="94"/>
      <c r="V2" s="94"/>
      <c r="W2" s="94"/>
      <c r="X2" s="94"/>
      <c r="Y2" s="94"/>
      <c r="Z2" s="94"/>
    </row>
    <row r="3" spans="1:26" ht="13.5" customHeight="1" x14ac:dyDescent="0.15">
      <c r="A3" s="260" t="s">
        <v>127</v>
      </c>
      <c r="B3" s="210"/>
      <c r="C3" s="251" t="s">
        <v>264</v>
      </c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31"/>
      <c r="U3" s="94"/>
      <c r="V3" s="94"/>
      <c r="W3" s="94"/>
      <c r="X3" s="94"/>
      <c r="Y3" s="94"/>
      <c r="Z3" s="94"/>
    </row>
    <row r="4" spans="1:26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09"/>
      <c r="R4" s="209"/>
      <c r="S4" s="209"/>
      <c r="T4" s="231"/>
      <c r="U4" s="94"/>
      <c r="V4" s="95"/>
      <c r="W4" s="94"/>
      <c r="X4" s="94"/>
      <c r="Y4" s="94"/>
      <c r="Z4" s="94"/>
    </row>
    <row r="5" spans="1:26" ht="13.5" customHeight="1" x14ac:dyDescent="0.15">
      <c r="A5" s="262">
        <f>COUNTIF(F50:HQ50,"P")</f>
        <v>6</v>
      </c>
      <c r="B5" s="234"/>
      <c r="C5" s="232">
        <f>COUNTIF(F50:HQ50,"F")</f>
        <v>0</v>
      </c>
      <c r="D5" s="233"/>
      <c r="E5" s="234"/>
      <c r="F5" s="232">
        <v>0</v>
      </c>
      <c r="G5" s="233"/>
      <c r="H5" s="233"/>
      <c r="I5" s="233"/>
      <c r="J5" s="233"/>
      <c r="K5" s="234"/>
      <c r="L5" s="97">
        <v>1</v>
      </c>
      <c r="M5" s="97">
        <v>2</v>
      </c>
      <c r="N5" s="97">
        <v>3</v>
      </c>
      <c r="O5" s="232">
        <v>6</v>
      </c>
      <c r="P5" s="233"/>
      <c r="Q5" s="233"/>
      <c r="R5" s="233"/>
      <c r="S5" s="233"/>
      <c r="T5" s="235"/>
      <c r="U5" s="98"/>
      <c r="V5" s="94"/>
      <c r="W5" s="94"/>
      <c r="X5" s="94"/>
      <c r="Y5" s="94"/>
      <c r="Z5" s="94"/>
    </row>
    <row r="6" spans="1:26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 spans="1:26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5" t="s">
        <v>132</v>
      </c>
      <c r="J7" s="105" t="s">
        <v>133</v>
      </c>
      <c r="K7" s="105" t="s">
        <v>134</v>
      </c>
      <c r="L7" s="106"/>
      <c r="M7" s="95"/>
      <c r="N7" s="94"/>
      <c r="O7" s="94"/>
      <c r="P7" s="94"/>
      <c r="Q7" s="94"/>
    </row>
    <row r="8" spans="1:26" ht="13.5" customHeight="1" x14ac:dyDescent="0.3">
      <c r="A8" s="107" t="s">
        <v>141</v>
      </c>
      <c r="B8" s="108" t="s">
        <v>254</v>
      </c>
      <c r="C8" s="109"/>
      <c r="D8" s="110"/>
      <c r="E8" s="111"/>
      <c r="F8" s="112"/>
      <c r="G8" s="112"/>
      <c r="H8" s="112"/>
      <c r="I8" s="112"/>
      <c r="J8" s="112"/>
      <c r="K8" s="112"/>
      <c r="L8" s="94"/>
      <c r="M8" s="94"/>
      <c r="N8" s="94"/>
      <c r="O8" s="94"/>
      <c r="P8" s="94"/>
      <c r="Q8" s="94"/>
    </row>
    <row r="9" spans="1:26" ht="13.5" customHeight="1" x14ac:dyDescent="0.3">
      <c r="A9" s="113"/>
      <c r="B9" s="108"/>
      <c r="C9" s="109"/>
      <c r="D9" s="110" t="s">
        <v>255</v>
      </c>
      <c r="E9" s="114"/>
      <c r="F9" s="112"/>
      <c r="G9" s="112"/>
      <c r="H9" s="112"/>
      <c r="I9" s="112"/>
      <c r="J9" s="112"/>
      <c r="K9" s="112"/>
      <c r="L9" s="94"/>
      <c r="M9" s="95"/>
      <c r="N9" s="94"/>
      <c r="O9" s="94"/>
      <c r="P9" s="94"/>
      <c r="Q9" s="94"/>
    </row>
    <row r="10" spans="1:26" ht="13.5" customHeight="1" x14ac:dyDescent="0.3">
      <c r="A10" s="113"/>
      <c r="B10" s="108"/>
      <c r="C10" s="109"/>
      <c r="D10" s="110"/>
      <c r="E10" s="114"/>
      <c r="F10" s="112"/>
      <c r="G10" s="112"/>
      <c r="H10" s="112"/>
      <c r="I10" s="112"/>
      <c r="J10" s="112"/>
      <c r="K10" s="112"/>
      <c r="L10" s="94"/>
      <c r="M10" s="94"/>
      <c r="N10" s="94"/>
      <c r="O10" s="94"/>
      <c r="P10" s="94"/>
      <c r="Q10" s="94"/>
    </row>
    <row r="11" spans="1:26" ht="13.5" customHeight="1" x14ac:dyDescent="0.3">
      <c r="A11" s="113"/>
      <c r="B11" s="108"/>
      <c r="C11" s="109"/>
      <c r="D11" s="110"/>
      <c r="E11" s="115"/>
      <c r="F11" s="112"/>
      <c r="G11" s="112"/>
      <c r="H11" s="112"/>
      <c r="I11" s="112"/>
      <c r="J11" s="112"/>
      <c r="K11" s="112"/>
      <c r="L11" s="94"/>
      <c r="M11" s="94"/>
      <c r="N11" s="94"/>
      <c r="O11" s="94"/>
      <c r="P11" s="94"/>
      <c r="Q11" s="94"/>
    </row>
    <row r="12" spans="1:26" ht="13.5" customHeight="1" x14ac:dyDescent="0.3">
      <c r="A12" s="113"/>
      <c r="B12" s="108" t="s">
        <v>195</v>
      </c>
      <c r="C12" s="109"/>
      <c r="D12" s="110"/>
      <c r="E12" s="116"/>
      <c r="F12" s="112"/>
      <c r="G12" s="112"/>
      <c r="H12" s="112"/>
      <c r="I12" s="112"/>
      <c r="J12" s="112"/>
      <c r="K12" s="112"/>
      <c r="L12" s="94"/>
      <c r="M12" s="94"/>
      <c r="N12" s="94"/>
      <c r="O12" s="94"/>
      <c r="P12" s="94"/>
      <c r="Q12" s="94"/>
    </row>
    <row r="13" spans="1:26" ht="13.5" customHeight="1" x14ac:dyDescent="0.3">
      <c r="A13" s="113"/>
      <c r="B13" s="108"/>
      <c r="C13" s="109"/>
      <c r="D13" s="110" t="s">
        <v>143</v>
      </c>
      <c r="E13" s="116"/>
      <c r="F13" s="112" t="s">
        <v>144</v>
      </c>
      <c r="G13" s="112"/>
      <c r="H13" s="112"/>
      <c r="I13" s="112"/>
      <c r="J13" s="112"/>
      <c r="K13" s="112"/>
      <c r="L13" s="94"/>
      <c r="M13" s="94"/>
      <c r="N13" s="94"/>
      <c r="O13" s="94"/>
      <c r="P13" s="94"/>
      <c r="Q13" s="94"/>
    </row>
    <row r="14" spans="1:26" ht="13.5" customHeight="1" x14ac:dyDescent="0.3">
      <c r="A14" s="113"/>
      <c r="B14" s="108"/>
      <c r="C14" s="109"/>
      <c r="D14" s="110">
        <v>0</v>
      </c>
      <c r="E14" s="116"/>
      <c r="F14" s="112"/>
      <c r="G14" s="112" t="s">
        <v>144</v>
      </c>
      <c r="H14" s="112"/>
      <c r="I14" s="112"/>
      <c r="J14" s="112"/>
      <c r="K14" s="112"/>
      <c r="L14" s="94"/>
      <c r="M14" s="94"/>
      <c r="N14" s="94"/>
      <c r="O14" s="94"/>
      <c r="P14" s="94"/>
      <c r="Q14" s="94"/>
    </row>
    <row r="15" spans="1:26" ht="13.5" customHeight="1" x14ac:dyDescent="0.3">
      <c r="A15" s="113"/>
      <c r="B15" s="108"/>
      <c r="C15" s="109"/>
      <c r="D15" s="110">
        <v>1</v>
      </c>
      <c r="E15" s="116"/>
      <c r="F15" s="112"/>
      <c r="G15" s="112"/>
      <c r="H15" s="112" t="s">
        <v>144</v>
      </c>
      <c r="I15" s="112"/>
      <c r="J15" s="112"/>
      <c r="K15" s="112"/>
      <c r="L15" s="118"/>
      <c r="M15" s="94"/>
      <c r="N15" s="94"/>
      <c r="O15" s="94"/>
      <c r="P15" s="94"/>
      <c r="Q15" s="94"/>
    </row>
    <row r="16" spans="1:26" ht="13.5" customHeight="1" x14ac:dyDescent="0.3">
      <c r="A16" s="113"/>
      <c r="B16" s="108"/>
      <c r="C16" s="109"/>
      <c r="D16" s="110">
        <v>2</v>
      </c>
      <c r="E16" s="116"/>
      <c r="F16" s="112"/>
      <c r="G16" s="112"/>
      <c r="H16" s="112"/>
      <c r="I16" s="112" t="s">
        <v>144</v>
      </c>
      <c r="J16" s="112"/>
      <c r="K16" s="112"/>
      <c r="L16" s="118"/>
      <c r="M16" s="94"/>
      <c r="N16" s="94"/>
      <c r="O16" s="94"/>
      <c r="P16" s="94"/>
      <c r="Q16" s="94"/>
    </row>
    <row r="17" spans="1:17" ht="13.5" customHeight="1" x14ac:dyDescent="0.3">
      <c r="A17" s="113"/>
      <c r="B17" s="108"/>
      <c r="C17" s="109"/>
      <c r="D17" s="110">
        <v>3</v>
      </c>
      <c r="E17" s="116"/>
      <c r="F17" s="112"/>
      <c r="G17" s="112"/>
      <c r="H17" s="112"/>
      <c r="I17" s="112"/>
      <c r="J17" s="112" t="s">
        <v>144</v>
      </c>
      <c r="K17" s="112"/>
      <c r="L17" s="118"/>
      <c r="M17" s="94"/>
      <c r="N17" s="94"/>
      <c r="O17" s="94"/>
      <c r="P17" s="94"/>
      <c r="Q17" s="94"/>
    </row>
    <row r="18" spans="1:17" ht="13.5" customHeight="1" x14ac:dyDescent="0.3">
      <c r="A18" s="113"/>
      <c r="B18" s="108"/>
      <c r="C18" s="109"/>
      <c r="D18" s="110">
        <v>111111</v>
      </c>
      <c r="E18" s="116"/>
      <c r="F18" s="112"/>
      <c r="G18" s="112"/>
      <c r="H18" s="112"/>
      <c r="I18" s="112"/>
      <c r="J18" s="112"/>
      <c r="K18" s="112" t="s">
        <v>144</v>
      </c>
      <c r="L18" s="118"/>
      <c r="M18" s="94"/>
      <c r="N18" s="94"/>
      <c r="O18" s="94"/>
      <c r="P18" s="94"/>
      <c r="Q18" s="94"/>
    </row>
    <row r="19" spans="1:17" ht="13.5" customHeight="1" x14ac:dyDescent="0.3">
      <c r="A19" s="113"/>
      <c r="B19" s="108"/>
      <c r="C19" s="109"/>
      <c r="D19" s="265"/>
      <c r="E19" s="264"/>
      <c r="F19" s="112"/>
      <c r="G19" s="112"/>
      <c r="H19" s="112"/>
      <c r="I19" s="112"/>
      <c r="J19" s="112"/>
      <c r="K19" s="112"/>
      <c r="L19" s="94"/>
      <c r="M19" s="94"/>
      <c r="N19" s="94"/>
      <c r="O19" s="94"/>
      <c r="P19" s="94"/>
      <c r="Q19" s="94"/>
    </row>
    <row r="20" spans="1:17" ht="13.5" customHeight="1" x14ac:dyDescent="0.3">
      <c r="A20" s="113"/>
      <c r="B20" s="108"/>
      <c r="C20" s="109"/>
      <c r="D20" s="110"/>
      <c r="E20" s="116"/>
      <c r="F20" s="112"/>
      <c r="G20" s="112"/>
      <c r="H20" s="112"/>
      <c r="I20" s="112"/>
      <c r="J20" s="112"/>
      <c r="K20" s="112"/>
      <c r="L20" s="94"/>
      <c r="M20" s="94"/>
      <c r="N20" s="94"/>
      <c r="O20" s="94"/>
      <c r="P20" s="94"/>
      <c r="Q20" s="94"/>
    </row>
    <row r="21" spans="1:17" ht="13.5" customHeight="1" x14ac:dyDescent="0.3">
      <c r="A21" s="113"/>
      <c r="B21" s="108"/>
      <c r="C21" s="109"/>
      <c r="D21" s="110"/>
      <c r="E21" s="116"/>
      <c r="F21" s="112"/>
      <c r="G21" s="112"/>
      <c r="H21" s="112"/>
      <c r="I21" s="112"/>
      <c r="J21" s="112"/>
      <c r="K21" s="112"/>
      <c r="L21" s="94"/>
      <c r="M21" s="94"/>
      <c r="N21" s="94"/>
      <c r="O21" s="94"/>
      <c r="P21" s="94"/>
      <c r="Q21" s="94"/>
    </row>
    <row r="22" spans="1:17" ht="13.5" customHeight="1" x14ac:dyDescent="0.3">
      <c r="A22" s="113"/>
      <c r="B22" s="108"/>
      <c r="C22" s="109"/>
      <c r="D22" s="110"/>
      <c r="E22" s="116"/>
      <c r="F22" s="112"/>
      <c r="G22" s="112"/>
      <c r="H22" s="112"/>
      <c r="I22" s="112"/>
      <c r="J22" s="112"/>
      <c r="K22" s="112"/>
      <c r="L22" s="94"/>
      <c r="M22" s="94"/>
      <c r="N22" s="94"/>
      <c r="O22" s="94"/>
      <c r="P22" s="94"/>
      <c r="Q22" s="94"/>
    </row>
    <row r="23" spans="1:17" ht="13.5" customHeight="1" x14ac:dyDescent="0.3">
      <c r="A23" s="113"/>
      <c r="B23" s="108"/>
      <c r="C23" s="109"/>
      <c r="D23" s="110"/>
      <c r="E23" s="116"/>
      <c r="F23" s="112"/>
      <c r="G23" s="112"/>
      <c r="H23" s="112"/>
      <c r="I23" s="112"/>
      <c r="J23" s="112"/>
      <c r="K23" s="112"/>
      <c r="L23" s="94"/>
      <c r="M23" s="94"/>
      <c r="N23" s="94"/>
      <c r="O23" s="94"/>
      <c r="P23" s="94"/>
      <c r="Q23" s="94"/>
    </row>
    <row r="24" spans="1:17" ht="13.5" customHeight="1" x14ac:dyDescent="0.3">
      <c r="A24" s="113"/>
      <c r="B24" s="108"/>
      <c r="C24" s="109"/>
      <c r="D24" s="110"/>
      <c r="E24" s="116"/>
      <c r="F24" s="112"/>
      <c r="G24" s="112"/>
      <c r="H24" s="112"/>
      <c r="I24" s="112"/>
      <c r="J24" s="112"/>
      <c r="K24" s="112"/>
      <c r="L24" s="94"/>
      <c r="M24" s="94"/>
      <c r="N24" s="94"/>
      <c r="O24" s="94"/>
      <c r="P24" s="94"/>
      <c r="Q24" s="94"/>
    </row>
    <row r="25" spans="1:17" ht="13.5" customHeight="1" x14ac:dyDescent="0.3">
      <c r="A25" s="113"/>
      <c r="B25" s="108"/>
      <c r="C25" s="109"/>
      <c r="D25" s="110"/>
      <c r="E25" s="116"/>
      <c r="F25" s="112"/>
      <c r="G25" s="112"/>
      <c r="H25" s="112"/>
      <c r="I25" s="112"/>
      <c r="J25" s="112"/>
      <c r="K25" s="112"/>
      <c r="L25" s="94"/>
      <c r="M25" s="94"/>
      <c r="N25" s="94"/>
      <c r="O25" s="94"/>
      <c r="P25" s="94"/>
      <c r="Q25" s="94"/>
    </row>
    <row r="26" spans="1:17" ht="13.5" customHeight="1" x14ac:dyDescent="0.3">
      <c r="A26" s="113"/>
      <c r="B26" s="108"/>
      <c r="C26" s="109"/>
      <c r="D26" s="110"/>
      <c r="E26" s="116"/>
      <c r="F26" s="112"/>
      <c r="G26" s="112"/>
      <c r="H26" s="112"/>
      <c r="I26" s="112"/>
      <c r="J26" s="112"/>
      <c r="K26" s="112"/>
      <c r="L26" s="94"/>
      <c r="M26" s="94"/>
      <c r="N26" s="94"/>
      <c r="O26" s="94"/>
      <c r="P26" s="94"/>
      <c r="Q26" s="94"/>
    </row>
    <row r="27" spans="1:17" ht="13.5" customHeight="1" x14ac:dyDescent="0.3">
      <c r="A27" s="113"/>
      <c r="B27" s="108"/>
      <c r="C27" s="109"/>
      <c r="D27" s="110"/>
      <c r="E27" s="116"/>
      <c r="F27" s="112"/>
      <c r="G27" s="112"/>
      <c r="H27" s="112"/>
      <c r="I27" s="112"/>
      <c r="J27" s="112"/>
      <c r="K27" s="112"/>
      <c r="L27" s="94"/>
      <c r="M27" s="94"/>
      <c r="N27" s="94"/>
      <c r="O27" s="94"/>
      <c r="P27" s="94"/>
      <c r="Q27" s="94"/>
    </row>
    <row r="28" spans="1:17" ht="13.5" customHeight="1" x14ac:dyDescent="0.3">
      <c r="A28" s="113"/>
      <c r="B28" s="108"/>
      <c r="C28" s="109"/>
      <c r="D28" s="110"/>
      <c r="E28" s="116"/>
      <c r="F28" s="112"/>
      <c r="G28" s="112"/>
      <c r="H28" s="112"/>
      <c r="I28" s="112"/>
      <c r="J28" s="112"/>
      <c r="K28" s="112"/>
      <c r="L28" s="94"/>
      <c r="M28" s="94"/>
      <c r="N28" s="94"/>
      <c r="O28" s="94"/>
      <c r="P28" s="94"/>
      <c r="Q28" s="94"/>
    </row>
    <row r="29" spans="1:17" ht="13.5" customHeight="1" x14ac:dyDescent="0.3">
      <c r="A29" s="113"/>
      <c r="B29" s="108"/>
      <c r="C29" s="109"/>
      <c r="D29" s="110"/>
      <c r="E29" s="116"/>
      <c r="F29" s="112"/>
      <c r="G29" s="112"/>
      <c r="H29" s="112"/>
      <c r="I29" s="112"/>
      <c r="J29" s="112"/>
      <c r="K29" s="112"/>
      <c r="L29" s="94"/>
      <c r="M29" s="94"/>
      <c r="N29" s="94"/>
      <c r="O29" s="94"/>
      <c r="P29" s="94"/>
      <c r="Q29" s="94"/>
    </row>
    <row r="30" spans="1:17" ht="13.5" customHeight="1" x14ac:dyDescent="0.3">
      <c r="A30" s="113"/>
      <c r="B30" s="108"/>
      <c r="C30" s="109"/>
      <c r="D30" s="110"/>
      <c r="E30" s="116"/>
      <c r="F30" s="112"/>
      <c r="G30" s="112"/>
      <c r="H30" s="112"/>
      <c r="I30" s="112"/>
      <c r="J30" s="112"/>
      <c r="K30" s="112"/>
      <c r="L30" s="94"/>
      <c r="M30" s="94"/>
      <c r="N30" s="94"/>
      <c r="O30" s="94"/>
      <c r="P30" s="94"/>
      <c r="Q30" s="94"/>
    </row>
    <row r="31" spans="1:17" ht="13.5" customHeight="1" x14ac:dyDescent="0.3">
      <c r="A31" s="113"/>
      <c r="B31" s="120"/>
      <c r="C31" s="121"/>
      <c r="D31" s="122"/>
      <c r="E31" s="123"/>
      <c r="F31" s="124"/>
      <c r="G31" s="124"/>
      <c r="H31" s="124"/>
      <c r="I31" s="124"/>
      <c r="J31" s="124"/>
      <c r="K31" s="124"/>
      <c r="L31" s="94"/>
      <c r="M31" s="94"/>
      <c r="N31" s="94"/>
      <c r="O31" s="94"/>
      <c r="P31" s="94"/>
      <c r="Q31" s="94"/>
    </row>
    <row r="32" spans="1:17" ht="13.5" customHeight="1" x14ac:dyDescent="0.3">
      <c r="A32" s="126" t="s">
        <v>155</v>
      </c>
      <c r="B32" s="127" t="s">
        <v>156</v>
      </c>
      <c r="C32" s="128"/>
      <c r="D32" s="129"/>
      <c r="E32" s="130"/>
      <c r="F32" s="131"/>
      <c r="G32" s="131"/>
      <c r="H32" s="131"/>
      <c r="I32" s="131"/>
      <c r="J32" s="131"/>
      <c r="K32" s="131"/>
      <c r="L32" s="94"/>
      <c r="M32" s="94"/>
      <c r="N32" s="94"/>
      <c r="O32" s="94"/>
      <c r="P32" s="94"/>
      <c r="Q32" s="94"/>
    </row>
    <row r="33" spans="1:17" ht="13.5" customHeight="1" x14ac:dyDescent="0.3">
      <c r="A33" s="133"/>
      <c r="B33" s="134" t="s">
        <v>265</v>
      </c>
      <c r="C33" s="135"/>
      <c r="D33" s="136"/>
      <c r="E33" s="137"/>
      <c r="F33" s="112"/>
      <c r="G33" s="112"/>
      <c r="H33" s="112"/>
      <c r="I33" s="112"/>
      <c r="J33" s="112"/>
      <c r="K33" s="112"/>
      <c r="L33" s="94"/>
      <c r="M33" s="94"/>
      <c r="N33" s="94"/>
      <c r="O33" s="94"/>
      <c r="P33" s="94"/>
      <c r="Q33" s="94"/>
    </row>
    <row r="34" spans="1:17" ht="13.5" customHeight="1" x14ac:dyDescent="0.3">
      <c r="A34" s="133"/>
      <c r="B34" s="134"/>
      <c r="C34" s="135"/>
      <c r="D34" s="136">
        <v>400</v>
      </c>
      <c r="E34" s="137"/>
      <c r="F34" s="112" t="s">
        <v>144</v>
      </c>
      <c r="G34" s="112" t="s">
        <v>144</v>
      </c>
      <c r="H34" s="112"/>
      <c r="I34" s="112" t="s">
        <v>144</v>
      </c>
      <c r="J34" s="112" t="s">
        <v>144</v>
      </c>
      <c r="K34" s="112"/>
      <c r="L34" s="94"/>
      <c r="M34" s="94"/>
      <c r="N34" s="94"/>
      <c r="O34" s="94"/>
      <c r="P34" s="94"/>
      <c r="Q34" s="94"/>
    </row>
    <row r="35" spans="1:17" ht="13.5" customHeight="1" x14ac:dyDescent="0.3">
      <c r="A35" s="133"/>
      <c r="B35" s="134"/>
      <c r="C35" s="135"/>
      <c r="D35" s="136">
        <v>404</v>
      </c>
      <c r="E35" s="137"/>
      <c r="F35" s="112"/>
      <c r="G35" s="112"/>
      <c r="H35" s="112"/>
      <c r="I35" s="112"/>
      <c r="J35" s="112"/>
      <c r="K35" s="112" t="s">
        <v>144</v>
      </c>
      <c r="L35" s="94"/>
      <c r="M35" s="94"/>
      <c r="N35" s="94"/>
      <c r="O35" s="94"/>
      <c r="P35" s="94"/>
      <c r="Q35" s="94"/>
    </row>
    <row r="36" spans="1:17" ht="13.5" customHeight="1" x14ac:dyDescent="0.3">
      <c r="A36" s="133"/>
      <c r="B36" s="134"/>
      <c r="C36" s="135"/>
      <c r="D36" s="136">
        <v>201</v>
      </c>
      <c r="E36" s="137"/>
      <c r="F36" s="112"/>
      <c r="G36" s="112"/>
      <c r="H36" s="112" t="s">
        <v>144</v>
      </c>
      <c r="I36" s="112"/>
      <c r="J36" s="112"/>
      <c r="K36" s="112"/>
      <c r="L36" s="94"/>
      <c r="M36" s="94"/>
      <c r="N36" s="94"/>
      <c r="O36" s="94"/>
      <c r="P36" s="94"/>
      <c r="Q36" s="94"/>
    </row>
    <row r="37" spans="1:17" ht="13.5" customHeight="1" x14ac:dyDescent="0.3">
      <c r="A37" s="133"/>
      <c r="B37" s="134" t="s">
        <v>266</v>
      </c>
      <c r="C37" s="135"/>
      <c r="D37" s="136"/>
      <c r="E37" s="137"/>
      <c r="F37" s="112"/>
      <c r="G37" s="112"/>
      <c r="H37" s="112"/>
      <c r="I37" s="112"/>
      <c r="J37" s="112"/>
      <c r="K37" s="112"/>
      <c r="L37" s="94"/>
      <c r="M37" s="94"/>
      <c r="N37" s="94"/>
      <c r="O37" s="94"/>
      <c r="P37" s="94"/>
      <c r="Q37" s="94"/>
    </row>
    <row r="38" spans="1:17" ht="13.5" customHeight="1" x14ac:dyDescent="0.3">
      <c r="A38" s="133"/>
      <c r="B38" s="138"/>
      <c r="C38" s="139"/>
      <c r="D38" s="136" t="s">
        <v>159</v>
      </c>
      <c r="E38" s="140"/>
      <c r="F38" s="112" t="s">
        <v>144</v>
      </c>
      <c r="G38" s="112"/>
      <c r="H38" s="112"/>
      <c r="I38" s="112"/>
      <c r="J38" s="112"/>
      <c r="K38" s="112"/>
      <c r="L38" s="94"/>
      <c r="M38" s="94"/>
      <c r="N38" s="94"/>
      <c r="O38" s="94"/>
      <c r="P38" s="94"/>
      <c r="Q38" s="94"/>
    </row>
    <row r="39" spans="1:17" ht="13.5" customHeight="1" x14ac:dyDescent="0.3">
      <c r="A39" s="133"/>
      <c r="B39" s="138"/>
      <c r="C39" s="139"/>
      <c r="D39" s="136" t="s">
        <v>267</v>
      </c>
      <c r="E39" s="140"/>
      <c r="F39" s="112"/>
      <c r="G39" s="112" t="s">
        <v>144</v>
      </c>
      <c r="H39" s="112"/>
      <c r="I39" s="112"/>
      <c r="J39" s="112"/>
      <c r="K39" s="112"/>
      <c r="L39" s="94"/>
      <c r="M39" s="94"/>
      <c r="N39" s="94"/>
      <c r="O39" s="94"/>
      <c r="P39" s="94"/>
      <c r="Q39" s="94"/>
    </row>
    <row r="40" spans="1:17" ht="13.5" customHeight="1" x14ac:dyDescent="0.3">
      <c r="A40" s="133"/>
      <c r="B40" s="138"/>
      <c r="C40" s="139"/>
      <c r="D40" s="136" t="s">
        <v>268</v>
      </c>
      <c r="E40" s="140"/>
      <c r="F40" s="112"/>
      <c r="G40" s="112"/>
      <c r="H40" s="112"/>
      <c r="I40" s="112"/>
      <c r="J40" s="112"/>
      <c r="K40" s="112" t="s">
        <v>144</v>
      </c>
      <c r="L40" s="94"/>
      <c r="M40" s="94"/>
      <c r="N40" s="94"/>
      <c r="O40" s="94"/>
      <c r="P40" s="94"/>
      <c r="Q40" s="94"/>
    </row>
    <row r="41" spans="1:17" ht="13.5" customHeight="1" x14ac:dyDescent="0.3">
      <c r="A41" s="133"/>
      <c r="B41" s="138"/>
      <c r="C41" s="139"/>
      <c r="D41" s="136" t="s">
        <v>269</v>
      </c>
      <c r="E41" s="140"/>
      <c r="F41" s="112"/>
      <c r="G41" s="112"/>
      <c r="H41" s="112"/>
      <c r="I41" s="112"/>
      <c r="J41" s="112" t="s">
        <v>144</v>
      </c>
      <c r="K41" s="112"/>
      <c r="L41" s="94"/>
      <c r="M41" s="94"/>
      <c r="N41" s="94"/>
      <c r="O41" s="94"/>
      <c r="P41" s="94"/>
      <c r="Q41" s="94"/>
    </row>
    <row r="42" spans="1:17" ht="13.5" customHeight="1" x14ac:dyDescent="0.3">
      <c r="A42" s="133"/>
      <c r="B42" s="138"/>
      <c r="C42" s="139"/>
      <c r="D42" s="136" t="s">
        <v>270</v>
      </c>
      <c r="E42" s="140"/>
      <c r="F42" s="112"/>
      <c r="G42" s="112"/>
      <c r="H42" s="112"/>
      <c r="I42" s="112" t="s">
        <v>144</v>
      </c>
      <c r="J42" s="112"/>
      <c r="K42" s="112"/>
      <c r="L42" s="94"/>
      <c r="M42" s="94"/>
      <c r="N42" s="94"/>
      <c r="O42" s="94"/>
      <c r="P42" s="94"/>
      <c r="Q42" s="94"/>
    </row>
    <row r="43" spans="1:17" ht="13.5" customHeight="1" x14ac:dyDescent="0.3">
      <c r="A43" s="133"/>
      <c r="B43" s="138"/>
      <c r="C43" s="139"/>
      <c r="D43" s="136" t="s">
        <v>271</v>
      </c>
      <c r="E43" s="140"/>
      <c r="F43" s="112"/>
      <c r="G43" s="112"/>
      <c r="H43" s="112" t="s">
        <v>144</v>
      </c>
      <c r="I43" s="112"/>
      <c r="J43" s="112"/>
      <c r="K43" s="112"/>
      <c r="L43" s="94"/>
      <c r="M43" s="94"/>
      <c r="N43" s="94"/>
      <c r="O43" s="94"/>
      <c r="P43" s="94"/>
      <c r="Q43" s="94"/>
    </row>
    <row r="44" spans="1:17" ht="13.5" customHeight="1" x14ac:dyDescent="0.3">
      <c r="A44" s="133"/>
      <c r="B44" s="138" t="s">
        <v>166</v>
      </c>
      <c r="C44" s="139"/>
      <c r="D44" s="136"/>
      <c r="E44" s="140"/>
      <c r="F44" s="112"/>
      <c r="G44" s="112"/>
      <c r="H44" s="112"/>
      <c r="I44" s="112"/>
      <c r="J44" s="112"/>
      <c r="K44" s="112"/>
      <c r="L44" s="94"/>
      <c r="M44" s="94"/>
      <c r="N44" s="94"/>
      <c r="O44" s="94"/>
      <c r="P44" s="94"/>
      <c r="Q44" s="94"/>
    </row>
    <row r="45" spans="1:17" ht="13.5" customHeight="1" x14ac:dyDescent="0.3">
      <c r="A45" s="133"/>
      <c r="B45" s="138"/>
      <c r="C45" s="139"/>
      <c r="D45" s="136"/>
      <c r="E45" s="140"/>
      <c r="F45" s="112"/>
      <c r="G45" s="112"/>
      <c r="H45" s="112"/>
      <c r="I45" s="112"/>
      <c r="J45" s="112"/>
      <c r="K45" s="112"/>
      <c r="L45" s="94"/>
      <c r="M45" s="94"/>
      <c r="N45" s="94"/>
      <c r="O45" s="94"/>
      <c r="P45" s="94"/>
      <c r="Q45" s="94"/>
    </row>
    <row r="46" spans="1:17" ht="13.5" customHeight="1" x14ac:dyDescent="0.3">
      <c r="A46" s="133"/>
      <c r="B46" s="138" t="s">
        <v>192</v>
      </c>
      <c r="C46" s="139"/>
      <c r="D46" s="136"/>
      <c r="E46" s="140"/>
      <c r="F46" s="112"/>
      <c r="G46" s="112"/>
      <c r="H46" s="112"/>
      <c r="I46" s="112"/>
      <c r="J46" s="112"/>
      <c r="K46" s="112"/>
      <c r="L46" s="94"/>
      <c r="M46" s="94"/>
      <c r="N46" s="94"/>
      <c r="O46" s="94"/>
      <c r="P46" s="94"/>
      <c r="Q46" s="94"/>
    </row>
    <row r="47" spans="1:17" ht="13.5" customHeight="1" x14ac:dyDescent="0.3">
      <c r="A47" s="133"/>
      <c r="B47" s="138"/>
      <c r="C47" s="139"/>
      <c r="D47" s="136"/>
      <c r="E47" s="140"/>
      <c r="F47" s="112"/>
      <c r="G47" s="112"/>
      <c r="H47" s="112"/>
      <c r="I47" s="112"/>
      <c r="J47" s="112"/>
      <c r="K47" s="112"/>
      <c r="L47" s="94"/>
      <c r="M47" s="94"/>
      <c r="N47" s="94"/>
      <c r="O47" s="94"/>
      <c r="P47" s="94"/>
      <c r="Q47" s="94"/>
    </row>
    <row r="48" spans="1:17" ht="13.5" customHeight="1" x14ac:dyDescent="0.3">
      <c r="A48" s="133"/>
      <c r="B48" s="141"/>
      <c r="C48" s="142"/>
      <c r="D48" s="143"/>
      <c r="E48" s="144"/>
      <c r="F48" s="145"/>
      <c r="G48" s="145"/>
      <c r="H48" s="145"/>
      <c r="I48" s="145"/>
      <c r="J48" s="145"/>
      <c r="K48" s="145"/>
      <c r="L48" s="94"/>
      <c r="M48" s="94"/>
      <c r="N48" s="94"/>
      <c r="O48" s="94"/>
      <c r="P48" s="94"/>
      <c r="Q48" s="94"/>
    </row>
    <row r="49" spans="1:26" ht="13.5" customHeight="1" x14ac:dyDescent="0.2">
      <c r="A49" s="126" t="s">
        <v>167</v>
      </c>
      <c r="B49" s="252" t="s">
        <v>168</v>
      </c>
      <c r="C49" s="253"/>
      <c r="D49" s="254"/>
      <c r="E49" s="146"/>
      <c r="F49" s="147" t="s">
        <v>61</v>
      </c>
      <c r="G49" s="147" t="s">
        <v>113</v>
      </c>
      <c r="H49" s="147" t="s">
        <v>112</v>
      </c>
      <c r="I49" s="147" t="s">
        <v>113</v>
      </c>
      <c r="J49" s="147" t="s">
        <v>113</v>
      </c>
      <c r="K49" s="147" t="s">
        <v>61</v>
      </c>
      <c r="L49" s="94"/>
      <c r="M49" s="94"/>
      <c r="N49" s="94"/>
      <c r="O49" s="94"/>
      <c r="P49" s="94"/>
      <c r="Q49" s="94"/>
    </row>
    <row r="50" spans="1:26" ht="13.5" customHeight="1" x14ac:dyDescent="0.2">
      <c r="A50" s="148"/>
      <c r="B50" s="255" t="s">
        <v>169</v>
      </c>
      <c r="C50" s="209"/>
      <c r="D50" s="210"/>
      <c r="E50" s="149"/>
      <c r="F50" s="150" t="s">
        <v>170</v>
      </c>
      <c r="G50" s="150" t="s">
        <v>170</v>
      </c>
      <c r="H50" s="150" t="s">
        <v>170</v>
      </c>
      <c r="I50" s="150" t="s">
        <v>170</v>
      </c>
      <c r="J50" s="150" t="s">
        <v>170</v>
      </c>
      <c r="K50" s="150" t="s">
        <v>170</v>
      </c>
      <c r="L50" s="94"/>
      <c r="M50" s="94"/>
      <c r="N50" s="94"/>
      <c r="O50" s="94"/>
      <c r="P50" s="94"/>
      <c r="Q50" s="94"/>
    </row>
    <row r="51" spans="1:26" ht="13.5" customHeight="1" x14ac:dyDescent="0.15">
      <c r="A51" s="148"/>
      <c r="B51" s="256" t="s">
        <v>171</v>
      </c>
      <c r="C51" s="209"/>
      <c r="D51" s="210"/>
      <c r="E51" s="151"/>
      <c r="F51" s="152">
        <v>45758</v>
      </c>
      <c r="G51" s="152">
        <v>45758</v>
      </c>
      <c r="H51" s="152">
        <v>45758</v>
      </c>
      <c r="I51" s="152">
        <v>45758</v>
      </c>
      <c r="J51" s="152">
        <v>45758</v>
      </c>
      <c r="K51" s="152">
        <v>45758</v>
      </c>
      <c r="L51" s="94"/>
      <c r="M51" s="94"/>
      <c r="N51" s="94"/>
      <c r="O51" s="94"/>
      <c r="P51" s="94"/>
      <c r="Q51" s="94"/>
    </row>
    <row r="52" spans="1:26" ht="9.75" customHeight="1" x14ac:dyDescent="0.15">
      <c r="A52" s="153"/>
      <c r="B52" s="257" t="s">
        <v>172</v>
      </c>
      <c r="C52" s="258"/>
      <c r="D52" s="259"/>
      <c r="E52" s="154"/>
      <c r="F52" s="155"/>
      <c r="G52" s="155"/>
      <c r="H52" s="155"/>
      <c r="I52" s="155"/>
      <c r="J52" s="155"/>
      <c r="K52" s="155"/>
      <c r="L52" s="94"/>
      <c r="M52" s="94"/>
      <c r="N52" s="94"/>
      <c r="O52" s="94"/>
      <c r="P52" s="94"/>
      <c r="Q52" s="94"/>
    </row>
    <row r="53" spans="1:26" ht="9.75" customHeight="1" x14ac:dyDescent="0.15">
      <c r="A53" s="99"/>
      <c r="B53" s="94"/>
      <c r="C53" s="100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spans="1:26" ht="13.5" customHeight="1" x14ac:dyDescent="0.15">
      <c r="A54" s="94"/>
      <c r="B54" s="99"/>
      <c r="C54" s="94"/>
      <c r="D54" s="100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spans="1:26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spans="1:26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spans="1:26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spans="1:26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spans="1:26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spans="1:26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spans="1:26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spans="1:26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spans="1:26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spans="1:26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spans="1:26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spans="1:26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spans="1:26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spans="1:26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spans="1:26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spans="1:26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spans="1:26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spans="1:26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spans="1:26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spans="1:26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spans="1:26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spans="1:26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spans="1:26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spans="1:26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spans="1:26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spans="1:26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spans="1:26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spans="1:26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spans="1:26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spans="1:26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spans="1:26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spans="1:26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spans="1:26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spans="1:26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spans="1:26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spans="1:26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spans="1:26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spans="1:26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spans="1:26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spans="1:26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spans="1:26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spans="1:26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spans="1:26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spans="1:26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spans="1:26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spans="1:26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spans="1:26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spans="1:26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spans="1:26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spans="1:26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spans="1:26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spans="1:26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spans="1:26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spans="1:26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spans="1:26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spans="1:26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spans="1:26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spans="1:26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spans="1:26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spans="1:26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spans="1:26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spans="1:26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spans="1:26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spans="1:26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spans="1:26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spans="1:26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spans="1:26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spans="1:26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spans="1:26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spans="1:26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spans="1:26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spans="1:26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spans="1:26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spans="1:26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spans="1:26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spans="1:26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spans="1:26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spans="1:26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spans="1:26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spans="1:26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spans="1:26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spans="1:26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spans="1:26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spans="1:26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spans="1:26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spans="1:26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spans="1:26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spans="1:26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spans="1:26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spans="1:26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spans="1:26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spans="1:26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spans="1:26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spans="1:26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spans="1:26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spans="1:26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spans="1:26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spans="1:26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spans="1:26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spans="1:26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spans="1:26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spans="1:26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spans="1:26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spans="1:26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spans="1:26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spans="1:26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spans="1:26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spans="1:26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spans="1:26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spans="1:26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spans="1:26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spans="1:26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spans="1:26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spans="1:26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spans="1:26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spans="1:26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spans="1:26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spans="1:26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spans="1:26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spans="1:26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spans="1:26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spans="1:26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spans="1:26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spans="1:26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spans="1:26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spans="1:26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spans="1:26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spans="1:26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spans="1:26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spans="1:26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spans="1:26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spans="1:26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spans="1:26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spans="1:26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spans="1:26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spans="1:26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spans="1:26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spans="1:26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spans="1:26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spans="1:26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spans="1:26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spans="1:26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spans="1:26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spans="1:26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spans="1:26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spans="1:26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spans="1:26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spans="1:26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spans="1:26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spans="1:26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spans="1:26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spans="1:26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spans="1:26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spans="1:26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spans="1:26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spans="1:26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spans="1:26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spans="1:26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spans="1:26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spans="1:26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spans="1:26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spans="1:26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spans="1:26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spans="1:26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spans="1:26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spans="1:26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spans="1:26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spans="1:26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spans="1:26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spans="1:26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spans="1:26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spans="1:26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spans="1:26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spans="1:26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spans="1:26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spans="1:26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spans="1:26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spans="1:26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spans="1:26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spans="1:26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 spans="1:26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 spans="1:26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 spans="1:26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 spans="1:26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 spans="1:26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 spans="1:26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 spans="1:26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 spans="1:26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 spans="1:26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 spans="1:26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 spans="1:26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 spans="1:26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 spans="1:26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 spans="1:26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 spans="1:26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 spans="1:26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 spans="1:26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 spans="1:26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 spans="1:26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 spans="1:26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 spans="1:26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 spans="1:26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 spans="1:26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 spans="1:26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 spans="1:26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 spans="1:26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 spans="1:26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 spans="1:26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 spans="1:26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 spans="1:26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 spans="1:26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 spans="1:26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 spans="1:26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 spans="1:26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 spans="1:26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 spans="1:26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 spans="1:26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 spans="1:26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 spans="1:26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 spans="1:26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 spans="1:26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 spans="1:26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 spans="1:26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 spans="1:26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 spans="1:26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 spans="1:26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 spans="1:26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 spans="1:26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 spans="1:26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 spans="1:26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 spans="1:26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 spans="1:26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 spans="1:26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 spans="1:26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 spans="1:26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 spans="1:26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 spans="1:26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 spans="1:26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 spans="1:26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 spans="1:26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 spans="1:26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 spans="1:26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 spans="1:26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 spans="1:26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 spans="1:26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 spans="1:26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 spans="1:26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 spans="1:26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 spans="1:26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 spans="1:26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 spans="1:26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 spans="1:26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 spans="1:26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 spans="1:26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 spans="1:26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 spans="1:26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 spans="1:26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 spans="1:26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 spans="1:26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 spans="1:26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 spans="1:26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 spans="1:26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 spans="1:26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 spans="1:26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 spans="1:26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 spans="1:26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 spans="1:26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 spans="1:26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 spans="1:26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 spans="1:26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 spans="1:26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 spans="1:26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 spans="1:26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 spans="1:26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 spans="1:26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 spans="1:26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 spans="1:26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 spans="1:26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 spans="1:26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 spans="1:26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 spans="1:26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 spans="1:26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 spans="1:26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 spans="1:26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 spans="1:26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 spans="1:26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 spans="1:26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 spans="1:26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 spans="1:26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 spans="1:26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 spans="1:26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 spans="1:26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 spans="1:26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 spans="1:26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 spans="1:26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 spans="1:26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 spans="1:26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 spans="1:26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 spans="1:26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 spans="1:26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 spans="1:26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 spans="1:26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 spans="1:26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 spans="1:26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 spans="1:26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 spans="1:26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 spans="1:26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 spans="1:26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 spans="1:26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 spans="1:26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 spans="1:26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 spans="1:26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 spans="1:26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 spans="1:26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 spans="1:26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 spans="1:26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 spans="1:26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 spans="1:26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 spans="1:26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 spans="1:26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 spans="1:26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 spans="1:26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 spans="1:26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 spans="1:26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 spans="1:26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 spans="1:26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 spans="1:26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 spans="1:26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 spans="1:26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 spans="1:26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 spans="1:26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 spans="1:26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 spans="1:26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 spans="1:26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 spans="1:26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 spans="1:26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 spans="1:26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 spans="1:26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 spans="1:26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 spans="1:26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 spans="1:26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 spans="1:26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 spans="1:26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 spans="1:26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 spans="1:26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 spans="1:26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 spans="1:26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 spans="1:26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 spans="1:26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 spans="1:26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 spans="1:26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 spans="1:26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 spans="1:26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 spans="1:26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 spans="1:26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 spans="1:26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 spans="1:26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 spans="1:26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 spans="1:26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 spans="1:26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 spans="1:26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 spans="1:26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 spans="1:26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 spans="1:26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 spans="1:26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 spans="1:26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 spans="1:26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 spans="1:26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 spans="1:26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 spans="1:26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 spans="1:26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 spans="1:26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 spans="1:26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 spans="1:26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 spans="1:26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 spans="1:26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 spans="1:26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 spans="1:26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 spans="1:26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 spans="1:26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 spans="1:26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 spans="1:26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 spans="1:26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 spans="1:26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 spans="1:26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 spans="1:26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 spans="1:26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 spans="1:26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 spans="1:26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 spans="1:26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 spans="1:26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 spans="1:26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 spans="1:26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 spans="1:26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 spans="1:26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 spans="1:26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 spans="1:26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 spans="1:26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 spans="1:26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 spans="1:26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 spans="1:26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 spans="1:26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 spans="1:26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 spans="1:26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 spans="1:26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 spans="1:26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 spans="1:26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 spans="1:26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 spans="1:26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 spans="1:26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 spans="1:26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 spans="1:26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 spans="1:26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 spans="1:26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 spans="1:26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 spans="1:26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 spans="1:26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 spans="1:26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 spans="1:26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 spans="1:26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 spans="1:26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 spans="1:26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 spans="1:26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 spans="1:26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 spans="1:26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 spans="1:26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 spans="1:26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 spans="1:26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 spans="1:26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 spans="1:26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 spans="1:26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 spans="1:26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 spans="1:26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 spans="1:26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 spans="1:26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 spans="1:26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 spans="1:26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 spans="1:26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 spans="1:26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 spans="1:26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 spans="1:26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 spans="1:26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 spans="1:26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 spans="1:26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 spans="1:26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 spans="1:26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 spans="1:26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 spans="1:26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 spans="1:26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 spans="1:26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 spans="1:26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 spans="1:26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 spans="1:26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 spans="1:26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 spans="1:26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 spans="1:26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 spans="1:26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 spans="1:26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 spans="1:26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 spans="1:26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 spans="1:26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 spans="1:26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 spans="1:26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 spans="1:26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 spans="1:26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 spans="1:26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 spans="1:26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 spans="1:26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 spans="1:26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 spans="1:26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 spans="1:26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 spans="1:26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 spans="1:26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 spans="1:26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 spans="1:26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 spans="1:26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 spans="1:26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 spans="1:26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 spans="1:26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 spans="1:26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 spans="1:26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 spans="1:26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 spans="1:26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 spans="1:26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 spans="1:26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 spans="1:26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 spans="1:26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 spans="1:26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 spans="1:26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 spans="1:26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 spans="1:26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 spans="1:26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 spans="1:26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 spans="1:26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 spans="1:26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 spans="1:26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 spans="1:26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 spans="1:26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 spans="1:26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 spans="1:26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 spans="1:26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 spans="1:26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 spans="1:26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 spans="1:26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 spans="1:26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 spans="1:26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 spans="1:26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 spans="1:26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 spans="1:26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 spans="1:26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 spans="1:26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 spans="1:26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 spans="1:26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 spans="1:26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 spans="1:26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 spans="1:26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 spans="1:26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 spans="1:26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 spans="1:26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 spans="1:26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 spans="1:26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 spans="1:26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 spans="1:26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 spans="1:26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 spans="1:26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 spans="1:26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 spans="1:26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 spans="1:26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 spans="1:26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 spans="1:26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 spans="1:26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 spans="1:26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 spans="1:26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 spans="1:26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 spans="1:26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 spans="1:26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 spans="1:26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 spans="1:26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 spans="1:26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 spans="1:26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 spans="1:26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 spans="1:26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 spans="1:26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 spans="1:26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 spans="1:26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 spans="1:26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 spans="1:26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 spans="1:26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 spans="1:26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 spans="1:26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 spans="1:26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 spans="1:26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 spans="1:26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 spans="1:26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 spans="1:26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 spans="1:26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 spans="1:26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 spans="1:26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 spans="1:26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 spans="1:26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 spans="1:26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 spans="1:26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 spans="1:26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 spans="1:26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 spans="1:26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 spans="1:26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 spans="1:26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 spans="1:26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 spans="1:26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 spans="1:26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 spans="1:26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 spans="1:26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 spans="1:26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 spans="1:26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 spans="1:26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 spans="1:26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 spans="1:26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 spans="1:26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 spans="1:26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 spans="1:26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 spans="1:26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 spans="1:26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 spans="1:26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 spans="1:26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 spans="1:26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 spans="1:26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 spans="1:26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 spans="1:26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 spans="1:26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 spans="1:26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 spans="1:26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 spans="1:26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 spans="1:26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 spans="1:26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 spans="1:26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 spans="1:26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 spans="1:26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 spans="1:26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 spans="1:26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 spans="1:26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 spans="1:26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 spans="1:26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 spans="1:26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 spans="1:26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 spans="1:26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 spans="1:26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 spans="1:26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 spans="1:26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 spans="1:26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 spans="1:26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 spans="1:26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 spans="1:26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 spans="1:26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 spans="1:26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 spans="1:26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 spans="1:26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 spans="1:26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 spans="1:26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 spans="1:26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 spans="1:26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 spans="1:26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 spans="1:26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 spans="1:26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 spans="1:26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 spans="1:26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 spans="1:26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 spans="1:26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 spans="1:26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 spans="1:26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 spans="1:26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 spans="1:26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 spans="1:26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 spans="1:26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 spans="1:26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 spans="1:26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 spans="1:26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 spans="1:26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 spans="1:26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 spans="1:26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 spans="1:26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 spans="1:26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 spans="1:26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 spans="1:26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 spans="1:26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 spans="1:26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 spans="1:26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 spans="1:26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 spans="1:26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 spans="1:26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 spans="1:26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 spans="1:26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 spans="1:26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 spans="1:26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 spans="1:26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 spans="1:26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 spans="1:26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 spans="1:26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 spans="1:26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 spans="1:26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 spans="1:26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 spans="1:26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 spans="1:26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 spans="1:26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 spans="1:26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 spans="1:26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 spans="1:26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 spans="1:26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 spans="1:26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 spans="1:26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 spans="1:26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 spans="1:26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 spans="1:26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 spans="1:26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 spans="1:26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 spans="1:26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 spans="1:26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 spans="1:26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 spans="1:26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 spans="1:26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 spans="1:26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 spans="1:26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 spans="1:26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 spans="1:26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 spans="1:26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 spans="1:26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 spans="1:26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 spans="1:26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 spans="1:26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 spans="1:26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 spans="1:26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 spans="1:26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 spans="1:26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 spans="1:26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 spans="1:26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 spans="1:26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 spans="1:26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 spans="1:26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 spans="1:26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 spans="1:26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 spans="1:26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 spans="1:26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 spans="1:26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 spans="1:26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 spans="1:26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 spans="1:26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 spans="1:26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 spans="1:26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 spans="1:26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 spans="1:26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 spans="1:26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 spans="1:26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 spans="1:26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 spans="1:26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 spans="1:26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 spans="1:26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 spans="1:26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 spans="1:26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 spans="1:26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 spans="1:26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 spans="1:26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 spans="1:26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 spans="1:26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 spans="1:26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 spans="1:26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 spans="1:26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 spans="1:26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 spans="1:26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 spans="1:26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 spans="1:26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 spans="1:26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 spans="1:26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 spans="1:26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 spans="1:26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 spans="1:26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 spans="1:26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 spans="1:26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 spans="1:26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 spans="1:26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 spans="1:26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 spans="1:26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 spans="1:26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 spans="1:26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 spans="1:26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 spans="1:26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 spans="1:26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 spans="1:26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 spans="1:26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 spans="1:26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 spans="1:26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 spans="1:26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 spans="1:26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 spans="1:26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 spans="1:26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 spans="1:26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 spans="1:26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 spans="1:26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 spans="1:26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 spans="1:26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 spans="1:26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 spans="1:26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 spans="1:26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 spans="1:26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 spans="1:26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 spans="1:26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 spans="1:26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 spans="1:26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 spans="1:26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 spans="1:26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 spans="1:26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 spans="1:26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 spans="1:26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 spans="1:26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 spans="1:26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 spans="1:26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 spans="1:26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 spans="1:26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 spans="1:26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 spans="1:26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 spans="1:26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 spans="1:26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 spans="1:26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 spans="1:26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 spans="1:26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 spans="1:26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 spans="1:26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 spans="1:26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 spans="1:26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 spans="1:26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 spans="1:26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 spans="1:26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 spans="1:26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 spans="1:26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 spans="1:26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 spans="1:26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 spans="1:26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 spans="1:26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 spans="1:26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 spans="1:26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 spans="1:26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 spans="1:26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 spans="1:26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 spans="1:26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 spans="1:26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 spans="1:26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 spans="1:26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 spans="1:26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 spans="1:26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 spans="1:26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 spans="1:26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 spans="1:26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 spans="1:26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 spans="1:26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 spans="1:26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 spans="1:26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 spans="1:26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 spans="1:26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 spans="1:26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 spans="1:26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 spans="1:26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 spans="1:26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 spans="1:26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 spans="1:26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 spans="1:26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 spans="1:26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 spans="1:26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 spans="1:26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 spans="1:26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 spans="1:26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 spans="1:26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 spans="1:26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 spans="1:26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 spans="1:26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 spans="1:26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 spans="1:26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 spans="1:26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 spans="1:26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 spans="1:26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 spans="1:26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 spans="1:26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 spans="1:26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 spans="1:26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 spans="1:26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 spans="1:26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 spans="1:26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 spans="1:26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 spans="1:26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 spans="1:26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 spans="1:26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 spans="1:26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 spans="1:26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 spans="1:26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 spans="1:26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 spans="1:26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 spans="1:26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 spans="1:26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 spans="1:26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 spans="1:26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 spans="1:26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 spans="1:26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 spans="1:26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 spans="1:26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 spans="1:26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 spans="1:26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 spans="1:26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 spans="1:26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 spans="1:26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 spans="1:26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 spans="1:26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 spans="1:26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 spans="1:26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 spans="1:26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 spans="1:26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 spans="1:26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 spans="1:26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 spans="1:26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 spans="1:26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 spans="1:26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 spans="1:26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 spans="1:26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 spans="1:26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 spans="1:26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 spans="1:26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 spans="1:26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 spans="1:26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 spans="1:26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 spans="1:26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 spans="1:26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 spans="1:26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 spans="1:26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 spans="1:26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 spans="1:26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 spans="1:26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 spans="1:26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 spans="1:26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 spans="1:26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 spans="1:26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 spans="1:26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 spans="1:26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 spans="1:26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 spans="1:26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 spans="1:26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 spans="1:26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 spans="1:26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 spans="1:26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 spans="1:26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 spans="1:26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 spans="1:26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 spans="1:26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 spans="1:26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 spans="1:26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 spans="1:26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 spans="1:26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 spans="1:26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 spans="1:26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 spans="1:26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 spans="1:26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 spans="1:26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 spans="1:26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 spans="1:26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 spans="1:26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 spans="1:26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 spans="1:26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 spans="1:26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 spans="1:26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 spans="1:26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 spans="1:26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 spans="1:26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 spans="1:26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 spans="1:26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 spans="1:26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 spans="1:26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 spans="1:26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 spans="1:26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 spans="1:26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 spans="1:26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 spans="1:26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 spans="1:26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 spans="1:26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 spans="1:26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 spans="1:26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 spans="1:26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 spans="1:26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 spans="1:26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  <row r="998" spans="1:26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</row>
    <row r="999" spans="1:26" ht="13.5" customHeight="1" x14ac:dyDescent="0.15">
      <c r="A999" s="94"/>
      <c r="B999" s="99"/>
      <c r="C999" s="94"/>
      <c r="D999" s="100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</row>
    <row r="1000" spans="1:26" ht="13.5" customHeight="1" x14ac:dyDescent="0.15">
      <c r="A1000" s="94"/>
      <c r="B1000" s="99"/>
      <c r="C1000" s="94"/>
      <c r="D1000" s="100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</row>
    <row r="1001" spans="1:26" ht="13.5" customHeight="1" x14ac:dyDescent="0.15">
      <c r="A1001" s="94"/>
      <c r="B1001" s="99"/>
      <c r="C1001" s="94"/>
      <c r="D1001" s="100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</row>
    <row r="1002" spans="1:26" ht="13.5" customHeight="1" x14ac:dyDescent="0.15">
      <c r="A1002" s="94"/>
      <c r="B1002" s="99"/>
      <c r="C1002" s="94"/>
      <c r="D1002" s="100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</row>
    <row r="1003" spans="1:26" ht="13.5" customHeight="1" x14ac:dyDescent="0.15">
      <c r="A1003" s="94"/>
      <c r="B1003" s="99"/>
      <c r="C1003" s="94"/>
      <c r="D1003" s="100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</row>
    <row r="1004" spans="1:26" ht="13.5" customHeight="1" x14ac:dyDescent="0.15">
      <c r="A1004" s="94"/>
      <c r="B1004" s="99"/>
      <c r="C1004" s="94"/>
      <c r="D1004" s="100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  <c r="X1004" s="94"/>
      <c r="Y1004" s="94"/>
      <c r="Z1004" s="94"/>
    </row>
    <row r="1005" spans="1:26" ht="13.5" customHeight="1" x14ac:dyDescent="0.15">
      <c r="A1005" s="94"/>
      <c r="B1005" s="99"/>
      <c r="C1005" s="94"/>
      <c r="D1005" s="100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  <c r="W1005" s="94"/>
      <c r="X1005" s="94"/>
      <c r="Y1005" s="94"/>
      <c r="Z1005" s="94"/>
    </row>
    <row r="1006" spans="1:26" ht="13.5" customHeight="1" x14ac:dyDescent="0.15">
      <c r="A1006" s="94"/>
      <c r="B1006" s="99"/>
      <c r="C1006" s="94"/>
      <c r="D1006" s="100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  <c r="W1006" s="94"/>
      <c r="X1006" s="94"/>
      <c r="Y1006" s="94"/>
      <c r="Z1006" s="94"/>
    </row>
  </sheetData>
  <mergeCells count="24">
    <mergeCell ref="O5:T5"/>
    <mergeCell ref="D19:E19"/>
    <mergeCell ref="B49:D49"/>
    <mergeCell ref="B50:D50"/>
    <mergeCell ref="B51:D51"/>
    <mergeCell ref="B52:D52"/>
    <mergeCell ref="A5:B5"/>
    <mergeCell ref="C5:E5"/>
    <mergeCell ref="F5:K5"/>
    <mergeCell ref="C3:T3"/>
    <mergeCell ref="A2:B2"/>
    <mergeCell ref="A3:B3"/>
    <mergeCell ref="A4:B4"/>
    <mergeCell ref="C4:E4"/>
    <mergeCell ref="F4:K4"/>
    <mergeCell ref="L4:N4"/>
    <mergeCell ref="O4:T4"/>
    <mergeCell ref="A1:B1"/>
    <mergeCell ref="C1:E1"/>
    <mergeCell ref="F1:K1"/>
    <mergeCell ref="L1:T1"/>
    <mergeCell ref="C2:E2"/>
    <mergeCell ref="F2:K2"/>
    <mergeCell ref="L2:N2"/>
  </mergeCells>
  <dataValidations count="3">
    <dataValidation type="list" allowBlank="1" showInputMessage="1" showErrorMessage="1" prompt=" - " sqref="F8:K48" xr:uid="{00000000-0002-0000-0B00-000000000000}">
      <formula1>"O"</formula1>
    </dataValidation>
    <dataValidation type="list" allowBlank="1" showInputMessage="1" showErrorMessage="1" prompt=" - " sqref="F49:K49" xr:uid="{00000000-0002-0000-0B00-000001000000}">
      <formula1>"N,A,B"</formula1>
    </dataValidation>
    <dataValidation type="list" allowBlank="1" showInputMessage="1" showErrorMessage="1" prompt=" - " sqref="F50:K50" xr:uid="{00000000-0002-0000-0B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4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20" width="4" customWidth="1"/>
    <col min="21" max="21" width="2.75" customWidth="1"/>
    <col min="22" max="23" width="9" customWidth="1"/>
    <col min="24" max="26" width="8" customWidth="1"/>
  </cols>
  <sheetData>
    <row r="1" spans="1:26" ht="13.5" customHeight="1" x14ac:dyDescent="0.15">
      <c r="A1" s="236" t="s">
        <v>122</v>
      </c>
      <c r="B1" s="237"/>
      <c r="C1" s="238" t="s">
        <v>94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97</v>
      </c>
      <c r="M1" s="239"/>
      <c r="N1" s="239"/>
      <c r="O1" s="239"/>
      <c r="P1" s="239"/>
      <c r="Q1" s="239"/>
      <c r="R1" s="239"/>
      <c r="S1" s="239"/>
      <c r="T1" s="245"/>
      <c r="U1" s="94"/>
      <c r="V1" s="95"/>
      <c r="W1" s="94"/>
      <c r="X1" s="94"/>
      <c r="Y1" s="94"/>
      <c r="Z1" s="94"/>
    </row>
    <row r="2" spans="1:26" ht="13.5" customHeight="1" x14ac:dyDescent="0.15">
      <c r="A2" s="260" t="s">
        <v>124</v>
      </c>
      <c r="B2" s="210"/>
      <c r="C2" s="246" t="s">
        <v>125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125</v>
      </c>
      <c r="M2" s="247"/>
      <c r="N2" s="250"/>
      <c r="O2" s="96"/>
      <c r="P2" s="96"/>
      <c r="Q2" s="96"/>
      <c r="R2" s="96"/>
      <c r="S2" s="96"/>
      <c r="T2" s="156"/>
      <c r="U2" s="94"/>
      <c r="V2" s="94"/>
      <c r="W2" s="94"/>
      <c r="X2" s="94"/>
      <c r="Y2" s="94"/>
      <c r="Z2" s="94"/>
    </row>
    <row r="3" spans="1:26" ht="13.5" customHeight="1" x14ac:dyDescent="0.15">
      <c r="A3" s="260" t="s">
        <v>127</v>
      </c>
      <c r="B3" s="210"/>
      <c r="C3" s="251" t="s">
        <v>272</v>
      </c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31"/>
      <c r="U3" s="94"/>
      <c r="V3" s="94"/>
      <c r="W3" s="94"/>
      <c r="X3" s="94"/>
      <c r="Y3" s="94"/>
      <c r="Z3" s="94"/>
    </row>
    <row r="4" spans="1:26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09"/>
      <c r="R4" s="209"/>
      <c r="S4" s="209"/>
      <c r="T4" s="231"/>
      <c r="U4" s="94"/>
      <c r="V4" s="95"/>
      <c r="W4" s="94"/>
      <c r="X4" s="94"/>
      <c r="Y4" s="94"/>
      <c r="Z4" s="94"/>
    </row>
    <row r="5" spans="1:26" ht="13.5" customHeight="1" x14ac:dyDescent="0.15">
      <c r="A5" s="262">
        <f>COUNTIF(F48:HQ48,"P")</f>
        <v>7</v>
      </c>
      <c r="B5" s="234"/>
      <c r="C5" s="232">
        <f>COUNTIF(F48:HQ48,"F")</f>
        <v>0</v>
      </c>
      <c r="D5" s="233"/>
      <c r="E5" s="234"/>
      <c r="F5" s="232">
        <v>0</v>
      </c>
      <c r="G5" s="233"/>
      <c r="H5" s="233"/>
      <c r="I5" s="233"/>
      <c r="J5" s="233"/>
      <c r="K5" s="234"/>
      <c r="L5" s="97">
        <v>1</v>
      </c>
      <c r="M5" s="97">
        <v>4</v>
      </c>
      <c r="N5" s="97">
        <v>1</v>
      </c>
      <c r="O5" s="232">
        <v>7</v>
      </c>
      <c r="P5" s="233"/>
      <c r="Q5" s="233"/>
      <c r="R5" s="233"/>
      <c r="S5" s="233"/>
      <c r="T5" s="235"/>
      <c r="U5" s="98"/>
      <c r="V5" s="94"/>
      <c r="W5" s="94"/>
      <c r="X5" s="94"/>
      <c r="Y5" s="94"/>
      <c r="Z5" s="94"/>
    </row>
    <row r="6" spans="1:26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 spans="1:26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5" t="s">
        <v>132</v>
      </c>
      <c r="J7" s="105" t="s">
        <v>133</v>
      </c>
      <c r="K7" s="105" t="s">
        <v>134</v>
      </c>
      <c r="L7" s="105" t="s">
        <v>135</v>
      </c>
      <c r="M7" s="106"/>
      <c r="N7" s="95"/>
      <c r="O7" s="94"/>
      <c r="P7" s="94"/>
      <c r="Q7" s="94"/>
      <c r="R7" s="94"/>
    </row>
    <row r="8" spans="1:26" ht="13.5" customHeight="1" x14ac:dyDescent="0.3">
      <c r="A8" s="107" t="s">
        <v>141</v>
      </c>
      <c r="B8" s="108"/>
      <c r="C8" s="109"/>
      <c r="D8" s="110"/>
      <c r="E8" s="111"/>
      <c r="F8" s="112"/>
      <c r="G8" s="112"/>
      <c r="H8" s="112"/>
      <c r="I8" s="112"/>
      <c r="J8" s="112"/>
      <c r="K8" s="112"/>
      <c r="L8" s="112"/>
      <c r="M8" s="94"/>
      <c r="N8" s="94"/>
      <c r="O8" s="94"/>
      <c r="P8" s="94"/>
      <c r="Q8" s="94"/>
      <c r="R8" s="94"/>
    </row>
    <row r="9" spans="1:26" ht="13.5" customHeight="1" x14ac:dyDescent="0.3">
      <c r="A9" s="113"/>
      <c r="B9" s="108"/>
      <c r="C9" s="109"/>
      <c r="D9" s="110"/>
      <c r="E9" s="114"/>
      <c r="F9" s="112"/>
      <c r="G9" s="112"/>
      <c r="H9" s="112"/>
      <c r="I9" s="112"/>
      <c r="J9" s="112"/>
      <c r="K9" s="112"/>
      <c r="L9" s="112"/>
      <c r="M9" s="94"/>
      <c r="N9" s="95"/>
      <c r="O9" s="94"/>
      <c r="P9" s="94"/>
      <c r="Q9" s="94"/>
      <c r="R9" s="94"/>
    </row>
    <row r="10" spans="1:26" ht="13.5" customHeight="1" x14ac:dyDescent="0.3">
      <c r="A10" s="113"/>
      <c r="B10" s="108"/>
      <c r="C10" s="109"/>
      <c r="D10" s="110"/>
      <c r="E10" s="114"/>
      <c r="F10" s="112"/>
      <c r="G10" s="112"/>
      <c r="H10" s="112"/>
      <c r="I10" s="112"/>
      <c r="J10" s="112"/>
      <c r="K10" s="112"/>
      <c r="L10" s="112"/>
      <c r="M10" s="94"/>
      <c r="N10" s="94"/>
      <c r="O10" s="94"/>
      <c r="P10" s="94"/>
      <c r="Q10" s="94"/>
      <c r="R10" s="94"/>
    </row>
    <row r="11" spans="1:26" ht="13.5" customHeight="1" x14ac:dyDescent="0.3">
      <c r="A11" s="113"/>
      <c r="B11" s="108"/>
      <c r="C11" s="109"/>
      <c r="D11" s="110"/>
      <c r="E11" s="115"/>
      <c r="F11" s="112"/>
      <c r="G11" s="112"/>
      <c r="H11" s="112"/>
      <c r="I11" s="112"/>
      <c r="J11" s="112"/>
      <c r="K11" s="112"/>
      <c r="L11" s="112"/>
      <c r="M11" s="94"/>
      <c r="N11" s="94"/>
      <c r="O11" s="94"/>
      <c r="P11" s="94"/>
      <c r="Q11" s="94"/>
      <c r="R11" s="94"/>
    </row>
    <row r="12" spans="1:26" ht="13.5" customHeight="1" x14ac:dyDescent="0.3">
      <c r="A12" s="113"/>
      <c r="B12" s="108" t="s">
        <v>273</v>
      </c>
      <c r="C12" s="109"/>
      <c r="D12" s="110"/>
      <c r="E12" s="116"/>
      <c r="F12" s="112"/>
      <c r="G12" s="112"/>
      <c r="H12" s="112"/>
      <c r="I12" s="112"/>
      <c r="J12" s="112"/>
      <c r="K12" s="112"/>
      <c r="L12" s="112"/>
      <c r="M12" s="94"/>
      <c r="N12" s="94"/>
      <c r="O12" s="94"/>
      <c r="P12" s="94"/>
      <c r="Q12" s="94"/>
      <c r="R12" s="94"/>
    </row>
    <row r="13" spans="1:26" ht="13.5" customHeight="1" x14ac:dyDescent="0.3">
      <c r="A13" s="113"/>
      <c r="B13" s="108"/>
      <c r="C13" s="109"/>
      <c r="D13" s="110" t="s">
        <v>274</v>
      </c>
      <c r="E13" s="116"/>
      <c r="F13" s="112" t="s">
        <v>144</v>
      </c>
      <c r="G13" s="112"/>
      <c r="H13" s="112" t="s">
        <v>144</v>
      </c>
      <c r="I13" s="112" t="s">
        <v>144</v>
      </c>
      <c r="J13" s="112" t="s">
        <v>144</v>
      </c>
      <c r="K13" s="112" t="s">
        <v>144</v>
      </c>
      <c r="L13" s="112" t="s">
        <v>144</v>
      </c>
      <c r="M13" s="94"/>
      <c r="N13" s="94"/>
      <c r="O13" s="94"/>
      <c r="P13" s="94"/>
      <c r="Q13" s="94"/>
      <c r="R13" s="94"/>
    </row>
    <row r="14" spans="1:26" ht="13.5" customHeight="1" x14ac:dyDescent="0.3">
      <c r="A14" s="113"/>
      <c r="B14" s="108"/>
      <c r="C14" s="109"/>
      <c r="D14" s="110" t="s">
        <v>143</v>
      </c>
      <c r="E14" s="116"/>
      <c r="F14" s="112"/>
      <c r="G14" s="112" t="s">
        <v>144</v>
      </c>
      <c r="H14" s="112"/>
      <c r="I14" s="112"/>
      <c r="J14" s="112"/>
      <c r="K14" s="112"/>
      <c r="L14" s="112"/>
      <c r="M14" s="118"/>
      <c r="N14" s="94"/>
      <c r="O14" s="94"/>
      <c r="P14" s="94"/>
      <c r="Q14" s="94"/>
      <c r="R14" s="94"/>
    </row>
    <row r="15" spans="1:26" ht="13.5" customHeight="1" x14ac:dyDescent="0.3">
      <c r="A15" s="113"/>
      <c r="B15" s="108" t="s">
        <v>275</v>
      </c>
      <c r="C15" s="109"/>
      <c r="D15" s="110"/>
      <c r="E15" s="116"/>
      <c r="F15" s="112"/>
      <c r="G15" s="112"/>
      <c r="H15" s="112"/>
      <c r="I15" s="112"/>
      <c r="J15" s="112"/>
      <c r="K15" s="112"/>
      <c r="L15" s="112"/>
      <c r="M15" s="118"/>
      <c r="N15" s="94"/>
      <c r="O15" s="94"/>
      <c r="P15" s="94"/>
      <c r="Q15" s="94"/>
      <c r="R15" s="94"/>
    </row>
    <row r="16" spans="1:26" ht="13.5" customHeight="1" x14ac:dyDescent="0.3">
      <c r="A16" s="113"/>
      <c r="B16" s="108"/>
      <c r="C16" s="109"/>
      <c r="D16" s="110">
        <v>0</v>
      </c>
      <c r="E16" s="116"/>
      <c r="F16" s="112" t="s">
        <v>144</v>
      </c>
      <c r="G16" s="112"/>
      <c r="H16" s="112"/>
      <c r="I16" s="112"/>
      <c r="J16" s="112"/>
      <c r="K16" s="112"/>
      <c r="L16" s="112"/>
      <c r="M16" s="118"/>
      <c r="N16" s="94"/>
      <c r="O16" s="94"/>
      <c r="P16" s="94"/>
      <c r="Q16" s="94"/>
      <c r="R16" s="94"/>
    </row>
    <row r="17" spans="1:18" ht="13.5" customHeight="1" x14ac:dyDescent="0.3">
      <c r="A17" s="113"/>
      <c r="B17" s="108"/>
      <c r="C17" s="109"/>
      <c r="D17" s="110">
        <v>1</v>
      </c>
      <c r="E17" s="116"/>
      <c r="F17" s="112"/>
      <c r="G17" s="112" t="s">
        <v>144</v>
      </c>
      <c r="H17" s="112" t="s">
        <v>144</v>
      </c>
      <c r="I17" s="112" t="s">
        <v>144</v>
      </c>
      <c r="J17" s="112" t="s">
        <v>144</v>
      </c>
      <c r="K17" s="112" t="s">
        <v>144</v>
      </c>
      <c r="L17" s="112" t="s">
        <v>144</v>
      </c>
      <c r="M17" s="118"/>
      <c r="N17" s="94"/>
      <c r="O17" s="94"/>
      <c r="P17" s="94"/>
      <c r="Q17" s="94"/>
      <c r="R17" s="94"/>
    </row>
    <row r="18" spans="1:18" ht="13.5" customHeight="1" x14ac:dyDescent="0.3">
      <c r="A18" s="113"/>
      <c r="B18" s="108" t="s">
        <v>276</v>
      </c>
      <c r="C18" s="109"/>
      <c r="D18" s="110"/>
      <c r="E18" s="116"/>
      <c r="F18" s="112"/>
      <c r="G18" s="112"/>
      <c r="H18" s="112"/>
      <c r="I18" s="112"/>
      <c r="J18" s="112"/>
      <c r="K18" s="112"/>
      <c r="L18" s="112"/>
      <c r="M18" s="94"/>
      <c r="N18" s="94"/>
      <c r="O18" s="94"/>
      <c r="P18" s="94"/>
      <c r="Q18" s="94"/>
      <c r="R18" s="94"/>
    </row>
    <row r="19" spans="1:18" ht="13.5" customHeight="1" x14ac:dyDescent="0.3">
      <c r="A19" s="113"/>
      <c r="B19" s="108"/>
      <c r="C19" s="109"/>
      <c r="D19" s="110" t="s">
        <v>277</v>
      </c>
      <c r="E19" s="116"/>
      <c r="F19" s="112" t="s">
        <v>144</v>
      </c>
      <c r="G19" s="112" t="s">
        <v>144</v>
      </c>
      <c r="H19" s="112" t="s">
        <v>144</v>
      </c>
      <c r="I19" s="112" t="s">
        <v>144</v>
      </c>
      <c r="J19" s="112" t="s">
        <v>144</v>
      </c>
      <c r="K19" s="112" t="s">
        <v>144</v>
      </c>
      <c r="L19" s="112" t="s">
        <v>144</v>
      </c>
      <c r="M19" s="94"/>
      <c r="N19" s="94"/>
      <c r="O19" s="94"/>
      <c r="P19" s="94"/>
      <c r="Q19" s="94"/>
      <c r="R19" s="94"/>
    </row>
    <row r="20" spans="1:18" ht="13.5" customHeight="1" x14ac:dyDescent="0.3">
      <c r="A20" s="113"/>
      <c r="B20" s="108"/>
      <c r="C20" s="109"/>
      <c r="D20" s="110"/>
      <c r="E20" s="116"/>
      <c r="F20" s="112"/>
      <c r="G20" s="112"/>
      <c r="H20" s="112"/>
      <c r="I20" s="112"/>
      <c r="J20" s="112"/>
      <c r="K20" s="112"/>
      <c r="L20" s="112"/>
      <c r="M20" s="94"/>
      <c r="N20" s="94"/>
      <c r="O20" s="94"/>
      <c r="P20" s="94"/>
      <c r="Q20" s="94"/>
      <c r="R20" s="94"/>
    </row>
    <row r="21" spans="1:18" ht="13.5" customHeight="1" x14ac:dyDescent="0.3">
      <c r="A21" s="113"/>
      <c r="B21" s="108"/>
      <c r="C21" s="109"/>
      <c r="D21" s="110"/>
      <c r="E21" s="116"/>
      <c r="F21" s="112"/>
      <c r="G21" s="112"/>
      <c r="H21" s="112"/>
      <c r="I21" s="112"/>
      <c r="J21" s="112"/>
      <c r="K21" s="112"/>
      <c r="L21" s="112"/>
      <c r="M21" s="94"/>
      <c r="N21" s="94"/>
      <c r="O21" s="94"/>
      <c r="P21" s="94"/>
      <c r="Q21" s="94"/>
      <c r="R21" s="94"/>
    </row>
    <row r="22" spans="1:18" ht="13.5" customHeight="1" x14ac:dyDescent="0.3">
      <c r="A22" s="113"/>
      <c r="B22" s="108"/>
      <c r="C22" s="109"/>
      <c r="D22" s="110"/>
      <c r="E22" s="116"/>
      <c r="F22" s="112"/>
      <c r="G22" s="112"/>
      <c r="H22" s="112"/>
      <c r="I22" s="112"/>
      <c r="J22" s="112"/>
      <c r="K22" s="112"/>
      <c r="L22" s="112"/>
      <c r="M22" s="94"/>
      <c r="N22" s="94"/>
      <c r="O22" s="94"/>
      <c r="P22" s="94"/>
      <c r="Q22" s="94"/>
      <c r="R22" s="94"/>
    </row>
    <row r="23" spans="1:18" ht="13.5" customHeight="1" x14ac:dyDescent="0.3">
      <c r="A23" s="113"/>
      <c r="B23" s="108"/>
      <c r="C23" s="109"/>
      <c r="D23" s="110"/>
      <c r="E23" s="116"/>
      <c r="F23" s="112"/>
      <c r="G23" s="112"/>
      <c r="H23" s="112"/>
      <c r="I23" s="112"/>
      <c r="J23" s="112"/>
      <c r="K23" s="112"/>
      <c r="L23" s="112"/>
      <c r="M23" s="94"/>
      <c r="N23" s="94"/>
      <c r="O23" s="94"/>
      <c r="P23" s="94"/>
      <c r="Q23" s="94"/>
      <c r="R23" s="94"/>
    </row>
    <row r="24" spans="1:18" ht="13.5" customHeight="1" x14ac:dyDescent="0.3">
      <c r="A24" s="113"/>
      <c r="B24" s="108"/>
      <c r="C24" s="109"/>
      <c r="D24" s="110"/>
      <c r="E24" s="116"/>
      <c r="F24" s="112"/>
      <c r="G24" s="112"/>
      <c r="H24" s="112"/>
      <c r="I24" s="112"/>
      <c r="J24" s="112"/>
      <c r="K24" s="112"/>
      <c r="L24" s="112"/>
      <c r="M24" s="94"/>
      <c r="N24" s="94"/>
      <c r="O24" s="94"/>
      <c r="P24" s="94"/>
      <c r="Q24" s="94"/>
      <c r="R24" s="94"/>
    </row>
    <row r="25" spans="1:18" ht="13.5" customHeight="1" x14ac:dyDescent="0.3">
      <c r="A25" s="113"/>
      <c r="B25" s="108"/>
      <c r="C25" s="109"/>
      <c r="D25" s="110"/>
      <c r="E25" s="116"/>
      <c r="F25" s="112"/>
      <c r="G25" s="112"/>
      <c r="H25" s="112"/>
      <c r="I25" s="112"/>
      <c r="J25" s="112"/>
      <c r="K25" s="112"/>
      <c r="L25" s="112"/>
      <c r="M25" s="94"/>
      <c r="N25" s="94"/>
      <c r="O25" s="94"/>
      <c r="P25" s="94"/>
      <c r="Q25" s="94"/>
      <c r="R25" s="94"/>
    </row>
    <row r="26" spans="1:18" ht="13.5" customHeight="1" x14ac:dyDescent="0.3">
      <c r="A26" s="113"/>
      <c r="B26" s="108"/>
      <c r="C26" s="109"/>
      <c r="D26" s="110"/>
      <c r="E26" s="116"/>
      <c r="F26" s="112"/>
      <c r="G26" s="112"/>
      <c r="H26" s="112"/>
      <c r="I26" s="112"/>
      <c r="J26" s="112"/>
      <c r="K26" s="112"/>
      <c r="L26" s="112"/>
      <c r="M26" s="94"/>
      <c r="N26" s="94"/>
      <c r="O26" s="94"/>
      <c r="P26" s="94"/>
      <c r="Q26" s="94"/>
      <c r="R26" s="94"/>
    </row>
    <row r="27" spans="1:18" ht="13.5" customHeight="1" x14ac:dyDescent="0.3">
      <c r="A27" s="113"/>
      <c r="B27" s="108"/>
      <c r="C27" s="109"/>
      <c r="D27" s="110"/>
      <c r="E27" s="116"/>
      <c r="F27" s="112"/>
      <c r="G27" s="112"/>
      <c r="H27" s="112"/>
      <c r="I27" s="112"/>
      <c r="J27" s="112"/>
      <c r="K27" s="112"/>
      <c r="L27" s="112"/>
      <c r="M27" s="94"/>
      <c r="N27" s="94"/>
      <c r="O27" s="94"/>
      <c r="P27" s="94"/>
      <c r="Q27" s="94"/>
      <c r="R27" s="94"/>
    </row>
    <row r="28" spans="1:18" ht="13.5" customHeight="1" x14ac:dyDescent="0.3">
      <c r="A28" s="113"/>
      <c r="B28" s="120"/>
      <c r="C28" s="121"/>
      <c r="D28" s="122"/>
      <c r="E28" s="123"/>
      <c r="F28" s="124"/>
      <c r="G28" s="124"/>
      <c r="H28" s="124"/>
      <c r="I28" s="124"/>
      <c r="J28" s="124"/>
      <c r="K28" s="124"/>
      <c r="L28" s="124"/>
      <c r="M28" s="94"/>
      <c r="N28" s="94"/>
      <c r="O28" s="94"/>
      <c r="P28" s="94"/>
      <c r="Q28" s="94"/>
      <c r="R28" s="94"/>
    </row>
    <row r="29" spans="1:18" ht="13.5" customHeight="1" x14ac:dyDescent="0.3">
      <c r="A29" s="126" t="s">
        <v>155</v>
      </c>
      <c r="B29" s="127" t="s">
        <v>156</v>
      </c>
      <c r="C29" s="128"/>
      <c r="D29" s="129"/>
      <c r="E29" s="130"/>
      <c r="F29" s="131"/>
      <c r="G29" s="131"/>
      <c r="H29" s="131"/>
      <c r="I29" s="131"/>
      <c r="J29" s="131"/>
      <c r="K29" s="131"/>
      <c r="L29" s="131"/>
      <c r="M29" s="94"/>
      <c r="N29" s="94"/>
      <c r="O29" s="94"/>
      <c r="P29" s="94"/>
      <c r="Q29" s="94"/>
      <c r="R29" s="94"/>
    </row>
    <row r="30" spans="1:18" ht="13.5" customHeight="1" x14ac:dyDescent="0.3">
      <c r="A30" s="133"/>
      <c r="B30" s="134" t="s">
        <v>265</v>
      </c>
      <c r="C30" s="135"/>
      <c r="D30" s="136"/>
      <c r="E30" s="137"/>
      <c r="F30" s="112"/>
      <c r="G30" s="112"/>
      <c r="H30" s="112"/>
      <c r="I30" s="112"/>
      <c r="J30" s="112"/>
      <c r="K30" s="112"/>
      <c r="L30" s="112"/>
      <c r="M30" s="94"/>
      <c r="N30" s="94"/>
      <c r="O30" s="94"/>
      <c r="P30" s="94"/>
      <c r="Q30" s="94"/>
      <c r="R30" s="94"/>
    </row>
    <row r="31" spans="1:18" ht="13.5" customHeight="1" x14ac:dyDescent="0.3">
      <c r="A31" s="133"/>
      <c r="B31" s="134"/>
      <c r="C31" s="135"/>
      <c r="D31" s="136">
        <v>400</v>
      </c>
      <c r="E31" s="137"/>
      <c r="F31" s="112" t="s">
        <v>144</v>
      </c>
      <c r="G31" s="112" t="s">
        <v>144</v>
      </c>
      <c r="H31" s="112"/>
      <c r="I31" s="112" t="s">
        <v>144</v>
      </c>
      <c r="J31" s="112"/>
      <c r="K31" s="112" t="s">
        <v>144</v>
      </c>
      <c r="L31" s="112"/>
      <c r="M31" s="94"/>
      <c r="N31" s="94"/>
      <c r="O31" s="94"/>
      <c r="P31" s="94"/>
      <c r="Q31" s="94"/>
      <c r="R31" s="94"/>
    </row>
    <row r="32" spans="1:18" ht="13.5" customHeight="1" x14ac:dyDescent="0.3">
      <c r="A32" s="133"/>
      <c r="B32" s="134"/>
      <c r="C32" s="135"/>
      <c r="D32" s="136">
        <v>404</v>
      </c>
      <c r="E32" s="137"/>
      <c r="F32" s="112"/>
      <c r="G32" s="112"/>
      <c r="H32" s="112" t="s">
        <v>144</v>
      </c>
      <c r="I32" s="112"/>
      <c r="J32" s="112" t="s">
        <v>144</v>
      </c>
      <c r="K32" s="112"/>
      <c r="L32" s="112"/>
      <c r="M32" s="94"/>
      <c r="N32" s="94"/>
      <c r="O32" s="94"/>
      <c r="P32" s="94"/>
      <c r="Q32" s="94"/>
      <c r="R32" s="94"/>
    </row>
    <row r="33" spans="1:18" ht="13.5" customHeight="1" x14ac:dyDescent="0.3">
      <c r="A33" s="133"/>
      <c r="B33" s="134"/>
      <c r="C33" s="135"/>
      <c r="D33" s="136">
        <v>200</v>
      </c>
      <c r="E33" s="137"/>
      <c r="F33" s="112"/>
      <c r="G33" s="112"/>
      <c r="H33" s="112"/>
      <c r="I33" s="112"/>
      <c r="J33" s="112"/>
      <c r="K33" s="112"/>
      <c r="L33" s="112" t="s">
        <v>144</v>
      </c>
      <c r="M33" s="94"/>
      <c r="N33" s="94"/>
      <c r="O33" s="94"/>
      <c r="P33" s="94"/>
      <c r="Q33" s="94"/>
      <c r="R33" s="94"/>
    </row>
    <row r="34" spans="1:18" ht="13.5" customHeight="1" x14ac:dyDescent="0.3">
      <c r="A34" s="133"/>
      <c r="B34" s="134" t="s">
        <v>266</v>
      </c>
      <c r="C34" s="135"/>
      <c r="D34" s="136"/>
      <c r="E34" s="137"/>
      <c r="F34" s="112"/>
      <c r="G34" s="112"/>
      <c r="H34" s="112"/>
      <c r="I34" s="112"/>
      <c r="J34" s="112"/>
      <c r="K34" s="112"/>
      <c r="L34" s="112"/>
      <c r="M34" s="94"/>
      <c r="N34" s="94"/>
      <c r="O34" s="94"/>
      <c r="P34" s="94"/>
      <c r="Q34" s="94"/>
      <c r="R34" s="94"/>
    </row>
    <row r="35" spans="1:18" ht="13.5" customHeight="1" x14ac:dyDescent="0.3">
      <c r="A35" s="133"/>
      <c r="B35" s="138"/>
      <c r="C35" s="139"/>
      <c r="D35" s="136" t="s">
        <v>278</v>
      </c>
      <c r="E35" s="140"/>
      <c r="F35" s="112"/>
      <c r="G35" s="112" t="s">
        <v>144</v>
      </c>
      <c r="H35" s="112"/>
      <c r="I35" s="112"/>
      <c r="J35" s="112"/>
      <c r="K35" s="112"/>
      <c r="L35" s="112"/>
      <c r="M35" s="94"/>
      <c r="N35" s="94"/>
      <c r="O35" s="94"/>
      <c r="P35" s="94"/>
      <c r="Q35" s="94"/>
      <c r="R35" s="94"/>
    </row>
    <row r="36" spans="1:18" ht="13.5" customHeight="1" x14ac:dyDescent="0.3">
      <c r="A36" s="133"/>
      <c r="B36" s="138"/>
      <c r="C36" s="139"/>
      <c r="D36" s="136" t="s">
        <v>279</v>
      </c>
      <c r="E36" s="140"/>
      <c r="F36" s="112" t="s">
        <v>144</v>
      </c>
      <c r="G36" s="112"/>
      <c r="H36" s="112"/>
      <c r="I36" s="112"/>
      <c r="J36" s="112"/>
      <c r="K36" s="112"/>
      <c r="L36" s="112"/>
      <c r="M36" s="94"/>
      <c r="N36" s="94"/>
      <c r="O36" s="94"/>
      <c r="P36" s="94"/>
      <c r="Q36" s="94"/>
      <c r="R36" s="94"/>
    </row>
    <row r="37" spans="1:18" ht="13.5" customHeight="1" x14ac:dyDescent="0.3">
      <c r="A37" s="133"/>
      <c r="B37" s="138"/>
      <c r="C37" s="139"/>
      <c r="D37" s="136" t="s">
        <v>280</v>
      </c>
      <c r="E37" s="140"/>
      <c r="F37" s="112"/>
      <c r="G37" s="112"/>
      <c r="H37" s="112" t="s">
        <v>144</v>
      </c>
      <c r="I37" s="112"/>
      <c r="J37" s="112"/>
      <c r="K37" s="112"/>
      <c r="L37" s="112"/>
      <c r="M37" s="94"/>
      <c r="N37" s="94"/>
      <c r="O37" s="94"/>
      <c r="P37" s="94"/>
      <c r="Q37" s="94"/>
      <c r="R37" s="94"/>
    </row>
    <row r="38" spans="1:18" ht="13.5" customHeight="1" x14ac:dyDescent="0.3">
      <c r="A38" s="133"/>
      <c r="B38" s="138"/>
      <c r="C38" s="139"/>
      <c r="D38" s="136" t="s">
        <v>281</v>
      </c>
      <c r="E38" s="140"/>
      <c r="F38" s="112"/>
      <c r="G38" s="112"/>
      <c r="H38" s="112"/>
      <c r="I38" s="112" t="s">
        <v>144</v>
      </c>
      <c r="J38" s="112"/>
      <c r="K38" s="112"/>
      <c r="L38" s="112"/>
      <c r="M38" s="94"/>
      <c r="N38" s="94"/>
      <c r="O38" s="94"/>
      <c r="P38" s="94"/>
      <c r="Q38" s="94"/>
      <c r="R38" s="94"/>
    </row>
    <row r="39" spans="1:18" ht="13.5" customHeight="1" x14ac:dyDescent="0.3">
      <c r="A39" s="133"/>
      <c r="B39" s="138"/>
      <c r="C39" s="139"/>
      <c r="D39" s="136" t="s">
        <v>282</v>
      </c>
      <c r="E39" s="140"/>
      <c r="F39" s="112"/>
      <c r="G39" s="112"/>
      <c r="H39" s="112"/>
      <c r="I39" s="112"/>
      <c r="J39" s="112"/>
      <c r="K39" s="112"/>
      <c r="L39" s="112" t="s">
        <v>144</v>
      </c>
      <c r="M39" s="94"/>
      <c r="N39" s="94"/>
      <c r="O39" s="94"/>
      <c r="P39" s="94"/>
      <c r="Q39" s="94"/>
      <c r="R39" s="94"/>
    </row>
    <row r="40" spans="1:18" ht="13.5" customHeight="1" x14ac:dyDescent="0.3">
      <c r="A40" s="133"/>
      <c r="B40" s="138"/>
      <c r="C40" s="139"/>
      <c r="D40" s="136" t="s">
        <v>268</v>
      </c>
      <c r="E40" s="140"/>
      <c r="F40" s="112"/>
      <c r="G40" s="112"/>
      <c r="H40" s="112"/>
      <c r="I40" s="112"/>
      <c r="J40" s="112" t="s">
        <v>144</v>
      </c>
      <c r="K40" s="112"/>
      <c r="L40" s="112"/>
      <c r="M40" s="94"/>
      <c r="N40" s="94"/>
      <c r="O40" s="94"/>
      <c r="P40" s="94"/>
      <c r="Q40" s="94"/>
      <c r="R40" s="94"/>
    </row>
    <row r="41" spans="1:18" ht="13.5" customHeight="1" x14ac:dyDescent="0.3">
      <c r="A41" s="133"/>
      <c r="B41" s="138"/>
      <c r="C41" s="139"/>
      <c r="D41" s="136" t="s">
        <v>283</v>
      </c>
      <c r="E41" s="140"/>
      <c r="F41" s="112"/>
      <c r="G41" s="112"/>
      <c r="H41" s="112"/>
      <c r="I41" s="112"/>
      <c r="J41" s="112"/>
      <c r="K41" s="112" t="s">
        <v>144</v>
      </c>
      <c r="L41" s="112"/>
      <c r="M41" s="94"/>
      <c r="N41" s="94"/>
      <c r="O41" s="94"/>
      <c r="P41" s="94"/>
      <c r="Q41" s="94"/>
      <c r="R41" s="94"/>
    </row>
    <row r="42" spans="1:18" ht="13.5" customHeight="1" x14ac:dyDescent="0.3">
      <c r="A42" s="133"/>
      <c r="B42" s="138" t="s">
        <v>166</v>
      </c>
      <c r="C42" s="139"/>
      <c r="D42" s="136"/>
      <c r="E42" s="140"/>
      <c r="F42" s="112"/>
      <c r="G42" s="112"/>
      <c r="H42" s="112"/>
      <c r="I42" s="112"/>
      <c r="J42" s="112"/>
      <c r="K42" s="112"/>
      <c r="L42" s="112"/>
      <c r="M42" s="94"/>
      <c r="N42" s="94"/>
      <c r="O42" s="94"/>
      <c r="P42" s="94"/>
      <c r="Q42" s="94"/>
      <c r="R42" s="94"/>
    </row>
    <row r="43" spans="1:18" ht="13.5" customHeight="1" x14ac:dyDescent="0.3">
      <c r="A43" s="133"/>
      <c r="B43" s="138"/>
      <c r="C43" s="139"/>
      <c r="D43" s="136"/>
      <c r="E43" s="140"/>
      <c r="F43" s="112"/>
      <c r="G43" s="112"/>
      <c r="H43" s="112"/>
      <c r="I43" s="112"/>
      <c r="J43" s="112"/>
      <c r="K43" s="112"/>
      <c r="L43" s="112"/>
      <c r="M43" s="94"/>
      <c r="N43" s="94"/>
      <c r="O43" s="94"/>
      <c r="P43" s="94"/>
      <c r="Q43" s="94"/>
      <c r="R43" s="94"/>
    </row>
    <row r="44" spans="1:18" ht="13.5" customHeight="1" x14ac:dyDescent="0.3">
      <c r="A44" s="133"/>
      <c r="B44" s="138" t="s">
        <v>192</v>
      </c>
      <c r="C44" s="139"/>
      <c r="D44" s="136"/>
      <c r="E44" s="140"/>
      <c r="F44" s="112"/>
      <c r="G44" s="112"/>
      <c r="H44" s="112"/>
      <c r="I44" s="112"/>
      <c r="J44" s="112"/>
      <c r="K44" s="112"/>
      <c r="L44" s="112"/>
      <c r="M44" s="94"/>
      <c r="N44" s="94"/>
      <c r="O44" s="94"/>
      <c r="P44" s="94"/>
      <c r="Q44" s="94"/>
      <c r="R44" s="94"/>
    </row>
    <row r="45" spans="1:18" ht="13.5" customHeight="1" x14ac:dyDescent="0.3">
      <c r="A45" s="133"/>
      <c r="B45" s="138"/>
      <c r="C45" s="139"/>
      <c r="D45" s="136"/>
      <c r="E45" s="140"/>
      <c r="F45" s="112"/>
      <c r="G45" s="112"/>
      <c r="H45" s="112"/>
      <c r="I45" s="112"/>
      <c r="J45" s="112"/>
      <c r="K45" s="112"/>
      <c r="L45" s="112"/>
      <c r="M45" s="94"/>
      <c r="N45" s="94"/>
      <c r="O45" s="94"/>
      <c r="P45" s="94"/>
      <c r="Q45" s="94"/>
      <c r="R45" s="94"/>
    </row>
    <row r="46" spans="1:18" ht="13.5" customHeight="1" x14ac:dyDescent="0.3">
      <c r="A46" s="133"/>
      <c r="B46" s="141"/>
      <c r="C46" s="142"/>
      <c r="D46" s="143"/>
      <c r="E46" s="144"/>
      <c r="F46" s="145"/>
      <c r="G46" s="145"/>
      <c r="H46" s="145"/>
      <c r="I46" s="145"/>
      <c r="J46" s="145"/>
      <c r="K46" s="145"/>
      <c r="L46" s="145"/>
      <c r="M46" s="94"/>
      <c r="N46" s="94"/>
      <c r="O46" s="94"/>
      <c r="P46" s="94"/>
      <c r="Q46" s="94"/>
      <c r="R46" s="94"/>
    </row>
    <row r="47" spans="1:18" ht="13.5" customHeight="1" x14ac:dyDescent="0.2">
      <c r="A47" s="126" t="s">
        <v>167</v>
      </c>
      <c r="B47" s="252" t="s">
        <v>168</v>
      </c>
      <c r="C47" s="253"/>
      <c r="D47" s="254"/>
      <c r="E47" s="146"/>
      <c r="F47" s="147" t="s">
        <v>113</v>
      </c>
      <c r="G47" s="147" t="s">
        <v>61</v>
      </c>
      <c r="H47" s="147" t="s">
        <v>61</v>
      </c>
      <c r="I47" s="147" t="s">
        <v>61</v>
      </c>
      <c r="J47" s="147" t="s">
        <v>61</v>
      </c>
      <c r="K47" s="147" t="s">
        <v>61</v>
      </c>
      <c r="L47" s="147" t="s">
        <v>112</v>
      </c>
      <c r="M47" s="94"/>
      <c r="N47" s="94"/>
      <c r="O47" s="94"/>
      <c r="P47" s="94"/>
      <c r="Q47" s="94"/>
      <c r="R47" s="94"/>
    </row>
    <row r="48" spans="1:18" ht="13.5" customHeight="1" x14ac:dyDescent="0.2">
      <c r="A48" s="148"/>
      <c r="B48" s="255" t="s">
        <v>169</v>
      </c>
      <c r="C48" s="209"/>
      <c r="D48" s="210"/>
      <c r="E48" s="149"/>
      <c r="F48" s="150" t="s">
        <v>170</v>
      </c>
      <c r="G48" s="150" t="s">
        <v>170</v>
      </c>
      <c r="H48" s="150" t="s">
        <v>170</v>
      </c>
      <c r="I48" s="150" t="s">
        <v>170</v>
      </c>
      <c r="J48" s="150" t="s">
        <v>170</v>
      </c>
      <c r="K48" s="150" t="s">
        <v>170</v>
      </c>
      <c r="L48" s="150" t="s">
        <v>170</v>
      </c>
      <c r="M48" s="94"/>
      <c r="N48" s="94"/>
      <c r="O48" s="94"/>
      <c r="P48" s="94"/>
      <c r="Q48" s="94"/>
      <c r="R48" s="94"/>
    </row>
    <row r="49" spans="1:26" ht="13.5" customHeight="1" x14ac:dyDescent="0.15">
      <c r="A49" s="148"/>
      <c r="B49" s="256" t="s">
        <v>171</v>
      </c>
      <c r="C49" s="209"/>
      <c r="D49" s="210"/>
      <c r="E49" s="151"/>
      <c r="F49" s="152">
        <v>45758</v>
      </c>
      <c r="G49" s="152">
        <v>45758</v>
      </c>
      <c r="H49" s="152">
        <v>45758</v>
      </c>
      <c r="I49" s="152">
        <v>45758</v>
      </c>
      <c r="J49" s="152">
        <v>45758</v>
      </c>
      <c r="K49" s="152">
        <v>45758</v>
      </c>
      <c r="L49" s="152">
        <v>45758</v>
      </c>
      <c r="M49" s="94"/>
      <c r="N49" s="94"/>
      <c r="O49" s="94"/>
      <c r="P49" s="94"/>
      <c r="Q49" s="94"/>
      <c r="R49" s="94"/>
    </row>
    <row r="50" spans="1:26" ht="9.75" customHeight="1" x14ac:dyDescent="0.15">
      <c r="A50" s="153"/>
      <c r="B50" s="257" t="s">
        <v>172</v>
      </c>
      <c r="C50" s="258"/>
      <c r="D50" s="259"/>
      <c r="E50" s="154"/>
      <c r="F50" s="155"/>
      <c r="G50" s="155"/>
      <c r="H50" s="155"/>
      <c r="I50" s="155"/>
      <c r="J50" s="155"/>
      <c r="K50" s="155"/>
      <c r="L50" s="155"/>
      <c r="M50" s="94"/>
      <c r="N50" s="94"/>
      <c r="O50" s="94"/>
      <c r="P50" s="94"/>
      <c r="Q50" s="94"/>
      <c r="R50" s="94"/>
    </row>
    <row r="51" spans="1:26" ht="9.75" customHeight="1" x14ac:dyDescent="0.15">
      <c r="A51" s="99"/>
      <c r="B51" s="94"/>
      <c r="C51" s="100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spans="1:26" ht="13.5" customHeight="1" x14ac:dyDescent="0.15">
      <c r="A52" s="94"/>
      <c r="B52" s="99"/>
      <c r="C52" s="94"/>
      <c r="D52" s="100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spans="1:26" ht="13.5" customHeight="1" x14ac:dyDescent="0.15">
      <c r="A53" s="94"/>
      <c r="B53" s="99"/>
      <c r="C53" s="94"/>
      <c r="D53" s="100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spans="1:26" ht="13.5" customHeight="1" x14ac:dyDescent="0.15">
      <c r="A54" s="94"/>
      <c r="B54" s="99"/>
      <c r="C54" s="94"/>
      <c r="D54" s="100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spans="1:26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spans="1:26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spans="1:26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spans="1:26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spans="1:26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spans="1:26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spans="1:26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spans="1:26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spans="1:26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spans="1:26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spans="1:26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spans="1:26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spans="1:26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spans="1:26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spans="1:26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spans="1:26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spans="1:26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spans="1:26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spans="1:26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spans="1:26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spans="1:26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spans="1:26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spans="1:26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spans="1:26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spans="1:26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spans="1:26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spans="1:26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spans="1:26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spans="1:26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spans="1:26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spans="1:26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spans="1:26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spans="1:26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spans="1:26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spans="1:26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spans="1:26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spans="1:26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spans="1:26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spans="1:26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spans="1:26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spans="1:26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spans="1:26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spans="1:26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spans="1:26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spans="1:26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spans="1:26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spans="1:26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spans="1:26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spans="1:26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spans="1:26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spans="1:26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spans="1:26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spans="1:26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spans="1:26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spans="1:26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spans="1:26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spans="1:26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spans="1:26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spans="1:26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spans="1:26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spans="1:26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spans="1:26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spans="1:26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spans="1:26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spans="1:26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spans="1:26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spans="1:26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spans="1:26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spans="1:26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spans="1:26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spans="1:26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spans="1:26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spans="1:26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spans="1:26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spans="1:26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spans="1:26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spans="1:26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spans="1:26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spans="1:26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spans="1:26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spans="1:26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spans="1:26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spans="1:26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spans="1:26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spans="1:26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spans="1:26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spans="1:26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spans="1:26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spans="1:26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spans="1:26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spans="1:26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spans="1:26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spans="1:26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spans="1:26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spans="1:26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spans="1:26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spans="1:26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spans="1:26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spans="1:26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spans="1:26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spans="1:26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spans="1:26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spans="1:26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spans="1:26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spans="1:26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spans="1:26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spans="1:26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spans="1:26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spans="1:26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spans="1:26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spans="1:26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spans="1:26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spans="1:26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spans="1:26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spans="1:26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spans="1:26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spans="1:26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spans="1:26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spans="1:26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spans="1:26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spans="1:26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spans="1:26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spans="1:26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spans="1:26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spans="1:26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spans="1:26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spans="1:26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spans="1:26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spans="1:26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spans="1:26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spans="1:26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spans="1:26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spans="1:26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spans="1:26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spans="1:26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spans="1:26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spans="1:26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spans="1:26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spans="1:26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spans="1:26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spans="1:26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spans="1:26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spans="1:26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spans="1:26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spans="1:26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spans="1:26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spans="1:26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spans="1:26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spans="1:26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spans="1:26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spans="1:26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spans="1:26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spans="1:26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spans="1:26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spans="1:26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spans="1:26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spans="1:26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spans="1:26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spans="1:26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spans="1:26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spans="1:26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spans="1:26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spans="1:26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spans="1:26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spans="1:26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spans="1:26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spans="1:26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spans="1:26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spans="1:26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spans="1:26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spans="1:26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spans="1:26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spans="1:26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spans="1:26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spans="1:26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spans="1:26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spans="1:26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spans="1:26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spans="1:26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spans="1:26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 spans="1:26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 spans="1:26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 spans="1:26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 spans="1:26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 spans="1:26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 spans="1:26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 spans="1:26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 spans="1:26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 spans="1:26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 spans="1:26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 spans="1:26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 spans="1:26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 spans="1:26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 spans="1:26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 spans="1:26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 spans="1:26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 spans="1:26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 spans="1:26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 spans="1:26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 spans="1:26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 spans="1:26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 spans="1:26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 spans="1:26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 spans="1:26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 spans="1:26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 spans="1:26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 spans="1:26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 spans="1:26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 spans="1:26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 spans="1:26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 spans="1:26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 spans="1:26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 spans="1:26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 spans="1:26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 spans="1:26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 spans="1:26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 spans="1:26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 spans="1:26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 spans="1:26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 spans="1:26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 spans="1:26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 spans="1:26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 spans="1:26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 spans="1:26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 spans="1:26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 spans="1:26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 spans="1:26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 spans="1:26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 spans="1:26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 spans="1:26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 spans="1:26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 spans="1:26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 spans="1:26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 spans="1:26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 spans="1:26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 spans="1:26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 spans="1:26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 spans="1:26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 spans="1:26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 spans="1:26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 spans="1:26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 spans="1:26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 spans="1:26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 spans="1:26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 spans="1:26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 spans="1:26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 spans="1:26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 spans="1:26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 spans="1:26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 spans="1:26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 spans="1:26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 spans="1:26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 spans="1:26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 spans="1:26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 spans="1:26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 spans="1:26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 spans="1:26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 spans="1:26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 spans="1:26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 spans="1:26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 spans="1:26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 spans="1:26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 spans="1:26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 spans="1:26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 spans="1:26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 spans="1:26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 spans="1:26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 spans="1:26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 spans="1:26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 spans="1:26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 spans="1:26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 spans="1:26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 spans="1:26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 spans="1:26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 spans="1:26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 spans="1:26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 spans="1:26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 spans="1:26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 spans="1:26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 spans="1:26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 spans="1:26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 spans="1:26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 spans="1:26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 spans="1:26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 spans="1:26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 spans="1:26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 spans="1:26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 spans="1:26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 spans="1:26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 spans="1:26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 spans="1:26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 spans="1:26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 spans="1:26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 spans="1:26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 spans="1:26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 spans="1:26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 spans="1:26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 spans="1:26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 spans="1:26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 spans="1:26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 spans="1:26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 spans="1:26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 spans="1:26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 spans="1:26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 spans="1:26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 spans="1:26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 spans="1:26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 spans="1:26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 spans="1:26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 spans="1:26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 spans="1:26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 spans="1:26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 spans="1:26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 spans="1:26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 spans="1:26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 spans="1:26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 spans="1:26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 spans="1:26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 spans="1:26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 spans="1:26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 spans="1:26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 spans="1:26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 spans="1:26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 spans="1:26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 spans="1:26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 spans="1:26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 spans="1:26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 spans="1:26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 spans="1:26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 spans="1:26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 spans="1:26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 spans="1:26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 spans="1:26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 spans="1:26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 spans="1:26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 spans="1:26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 spans="1:26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 spans="1:26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 spans="1:26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 spans="1:26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 spans="1:26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 spans="1:26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 spans="1:26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 spans="1:26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 spans="1:26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 spans="1:26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 spans="1:26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 spans="1:26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 spans="1:26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 spans="1:26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 spans="1:26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 spans="1:26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 spans="1:26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 spans="1:26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 spans="1:26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 spans="1:26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 spans="1:26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 spans="1:26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 spans="1:26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 spans="1:26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 spans="1:26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 spans="1:26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 spans="1:26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 spans="1:26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 spans="1:26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 spans="1:26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 spans="1:26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 spans="1:26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 spans="1:26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 spans="1:26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 spans="1:26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 spans="1:26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 spans="1:26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 spans="1:26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 spans="1:26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 spans="1:26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 spans="1:26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 spans="1:26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 spans="1:26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 spans="1:26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 spans="1:26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 spans="1:26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 spans="1:26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 spans="1:26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 spans="1:26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 spans="1:26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 spans="1:26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 spans="1:26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 spans="1:26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 spans="1:26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 spans="1:26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 spans="1:26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 spans="1:26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 spans="1:26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 spans="1:26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 spans="1:26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 spans="1:26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 spans="1:26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 spans="1:26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 spans="1:26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 spans="1:26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 spans="1:26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 spans="1:26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 spans="1:26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 spans="1:26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 spans="1:26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 spans="1:26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 spans="1:26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 spans="1:26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 spans="1:26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 spans="1:26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 spans="1:26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 spans="1:26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 spans="1:26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 spans="1:26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 spans="1:26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 spans="1:26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 spans="1:26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 spans="1:26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 spans="1:26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 spans="1:26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 spans="1:26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 spans="1:26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 spans="1:26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 spans="1:26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 spans="1:26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 spans="1:26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 spans="1:26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 spans="1:26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 spans="1:26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 spans="1:26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 spans="1:26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 spans="1:26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 spans="1:26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 spans="1:26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 spans="1:26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 spans="1:26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 spans="1:26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 spans="1:26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 spans="1:26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 spans="1:26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 spans="1:26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 spans="1:26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 spans="1:26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 spans="1:26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 spans="1:26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 spans="1:26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 spans="1:26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 spans="1:26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 spans="1:26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 spans="1:26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 spans="1:26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 spans="1:26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 spans="1:26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 spans="1:26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 spans="1:26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 spans="1:26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 spans="1:26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 spans="1:26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 spans="1:26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 spans="1:26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 spans="1:26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 spans="1:26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 spans="1:26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 spans="1:26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 spans="1:26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 spans="1:26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 spans="1:26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 spans="1:26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 spans="1:26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 spans="1:26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 spans="1:26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 spans="1:26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 spans="1:26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 spans="1:26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 spans="1:26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 spans="1:26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 spans="1:26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 spans="1:26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 spans="1:26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 spans="1:26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 spans="1:26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 spans="1:26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 spans="1:26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 spans="1:26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 spans="1:26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 spans="1:26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 spans="1:26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 spans="1:26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 spans="1:26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 spans="1:26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 spans="1:26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 spans="1:26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 spans="1:26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 spans="1:26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 spans="1:26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 spans="1:26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 spans="1:26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 spans="1:26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 spans="1:26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 spans="1:26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 spans="1:26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 spans="1:26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 spans="1:26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 spans="1:26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 spans="1:26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 spans="1:26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 spans="1:26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 spans="1:26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 spans="1:26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 spans="1:26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 spans="1:26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 spans="1:26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 spans="1:26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 spans="1:26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 spans="1:26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 spans="1:26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 spans="1:26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 spans="1:26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 spans="1:26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 spans="1:26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 spans="1:26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 spans="1:26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 spans="1:26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 spans="1:26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 spans="1:26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 spans="1:26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 spans="1:26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 spans="1:26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 spans="1:26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 spans="1:26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 spans="1:26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 spans="1:26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 spans="1:26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 spans="1:26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 spans="1:26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 spans="1:26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 spans="1:26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 spans="1:26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 spans="1:26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 spans="1:26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 spans="1:26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 spans="1:26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 spans="1:26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 spans="1:26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 spans="1:26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 spans="1:26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 spans="1:26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 spans="1:26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 spans="1:26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 spans="1:26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 spans="1:26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 spans="1:26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 spans="1:26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 spans="1:26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 spans="1:26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 spans="1:26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 spans="1:26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 spans="1:26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 spans="1:26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 spans="1:26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 spans="1:26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 spans="1:26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 spans="1:26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 spans="1:26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 spans="1:26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 spans="1:26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 spans="1:26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 spans="1:26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 spans="1:26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 spans="1:26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 spans="1:26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 spans="1:26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 spans="1:26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 spans="1:26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 spans="1:26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 spans="1:26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 spans="1:26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 spans="1:26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 spans="1:26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 spans="1:26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 spans="1:26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 spans="1:26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 spans="1:26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 spans="1:26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 spans="1:26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 spans="1:26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 spans="1:26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 spans="1:26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 spans="1:26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 spans="1:26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 spans="1:26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 spans="1:26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 spans="1:26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 spans="1:26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 spans="1:26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 spans="1:26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 spans="1:26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 spans="1:26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 spans="1:26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 spans="1:26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 spans="1:26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 spans="1:26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 spans="1:26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 spans="1:26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 spans="1:26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 spans="1:26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 spans="1:26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 spans="1:26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 spans="1:26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 spans="1:26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 spans="1:26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 spans="1:26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 spans="1:26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 spans="1:26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 spans="1:26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 spans="1:26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 spans="1:26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 spans="1:26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 spans="1:26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 spans="1:26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 spans="1:26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 spans="1:26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 spans="1:26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 spans="1:26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 spans="1:26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 spans="1:26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 spans="1:26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 spans="1:26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 spans="1:26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 spans="1:26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 spans="1:26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 spans="1:26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 spans="1:26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 spans="1:26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 spans="1:26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 spans="1:26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 spans="1:26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 spans="1:26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 spans="1:26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 spans="1:26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 spans="1:26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 spans="1:26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 spans="1:26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 spans="1:26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 spans="1:26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 spans="1:26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 spans="1:26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 spans="1:26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 spans="1:26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 spans="1:26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 spans="1:26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 spans="1:26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 spans="1:26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 spans="1:26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 spans="1:26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 spans="1:26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 spans="1:26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 spans="1:26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 spans="1:26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 spans="1:26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 spans="1:26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 spans="1:26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 spans="1:26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 spans="1:26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 spans="1:26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 spans="1:26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 spans="1:26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 spans="1:26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 spans="1:26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 spans="1:26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 spans="1:26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 spans="1:26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 spans="1:26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 spans="1:26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 spans="1:26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 spans="1:26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 spans="1:26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 spans="1:26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 spans="1:26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 spans="1:26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 spans="1:26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 spans="1:26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 spans="1:26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 spans="1:26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 spans="1:26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 spans="1:26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 spans="1:26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 spans="1:26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 spans="1:26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 spans="1:26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 spans="1:26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 spans="1:26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 spans="1:26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 spans="1:26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 spans="1:26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 spans="1:26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 spans="1:26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 spans="1:26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 spans="1:26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 spans="1:26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 spans="1:26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 spans="1:26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 spans="1:26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 spans="1:26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 spans="1:26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 spans="1:26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 spans="1:26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 spans="1:26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 spans="1:26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 spans="1:26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 spans="1:26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 spans="1:26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 spans="1:26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 spans="1:26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 spans="1:26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 spans="1:26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 spans="1:26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 spans="1:26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 spans="1:26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 spans="1:26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 spans="1:26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 spans="1:26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 spans="1:26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 spans="1:26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 spans="1:26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 spans="1:26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 spans="1:26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 spans="1:26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 spans="1:26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 spans="1:26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 spans="1:26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 spans="1:26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 spans="1:26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 spans="1:26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 spans="1:26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 spans="1:26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 spans="1:26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 spans="1:26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 spans="1:26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 spans="1:26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 spans="1:26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 spans="1:26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 spans="1:26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 spans="1:26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 spans="1:26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 spans="1:26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 spans="1:26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 spans="1:26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 spans="1:26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 spans="1:26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 spans="1:26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 spans="1:26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 spans="1:26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 spans="1:26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 spans="1:26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 spans="1:26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 spans="1:26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 spans="1:26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 spans="1:26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 spans="1:26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 spans="1:26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 spans="1:26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 spans="1:26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 spans="1:26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 spans="1:26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 spans="1:26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 spans="1:26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 spans="1:26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 spans="1:26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 spans="1:26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 spans="1:26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 spans="1:26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 spans="1:26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 spans="1:26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 spans="1:26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 spans="1:26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 spans="1:26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 spans="1:26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 spans="1:26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 spans="1:26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 spans="1:26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 spans="1:26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 spans="1:26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 spans="1:26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 spans="1:26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 spans="1:26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 spans="1:26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 spans="1:26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 spans="1:26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 spans="1:26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 spans="1:26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 spans="1:26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 spans="1:26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 spans="1:26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 spans="1:26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 spans="1:26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 spans="1:26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 spans="1:26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 spans="1:26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 spans="1:26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 spans="1:26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 spans="1:26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 spans="1:26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 spans="1:26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 spans="1:26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 spans="1:26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 spans="1:26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 spans="1:26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 spans="1:26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 spans="1:26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 spans="1:26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 spans="1:26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 spans="1:26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 spans="1:26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 spans="1:26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 spans="1:26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 spans="1:26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 spans="1:26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 spans="1:26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 spans="1:26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 spans="1:26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 spans="1:26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 spans="1:26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 spans="1:26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 spans="1:26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 spans="1:26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 spans="1:26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 spans="1:26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 spans="1:26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 spans="1:26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 spans="1:26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 spans="1:26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 spans="1:26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 spans="1:26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 spans="1:26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 spans="1:26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 spans="1:26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 spans="1:26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 spans="1:26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 spans="1:26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 spans="1:26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 spans="1:26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 spans="1:26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 spans="1:26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 spans="1:26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 spans="1:26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 spans="1:26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 spans="1:26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 spans="1:26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 spans="1:26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 spans="1:26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 spans="1:26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 spans="1:26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 spans="1:26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 spans="1:26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 spans="1:26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 spans="1:26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 spans="1:26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 spans="1:26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 spans="1:26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 spans="1:26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 spans="1:26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 spans="1:26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 spans="1:26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 spans="1:26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 spans="1:26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 spans="1:26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 spans="1:26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 spans="1:26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 spans="1:26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 spans="1:26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 spans="1:26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 spans="1:26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 spans="1:26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 spans="1:26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 spans="1:26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 spans="1:26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 spans="1:26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 spans="1:26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 spans="1:26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 spans="1:26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 spans="1:26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 spans="1:26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 spans="1:26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 spans="1:26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 spans="1:26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 spans="1:26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 spans="1:26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 spans="1:26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 spans="1:26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 spans="1:26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 spans="1:26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 spans="1:26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 spans="1:26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 spans="1:26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 spans="1:26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 spans="1:26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 spans="1:26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 spans="1:26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 spans="1:26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 spans="1:26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 spans="1:26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 spans="1:26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 spans="1:26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 spans="1:26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 spans="1:26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 spans="1:26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 spans="1:26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 spans="1:26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 spans="1:26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 spans="1:26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 spans="1:26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 spans="1:26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 spans="1:26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 spans="1:26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 spans="1:26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 spans="1:26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 spans="1:26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 spans="1:26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 spans="1:26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 spans="1:26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 spans="1:26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 spans="1:26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 spans="1:26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 spans="1:26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 spans="1:26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 spans="1:26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 spans="1:26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 spans="1:26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 spans="1:26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 spans="1:26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 spans="1:26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 spans="1:26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 spans="1:26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 spans="1:26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 spans="1:26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 spans="1:26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 spans="1:26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 spans="1:26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 spans="1:26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 spans="1:26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 spans="1:26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  <row r="998" spans="1:26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</row>
    <row r="999" spans="1:26" ht="13.5" customHeight="1" x14ac:dyDescent="0.15">
      <c r="A999" s="94"/>
      <c r="B999" s="99"/>
      <c r="C999" s="94"/>
      <c r="D999" s="100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</row>
    <row r="1000" spans="1:26" ht="13.5" customHeight="1" x14ac:dyDescent="0.15">
      <c r="A1000" s="94"/>
      <c r="B1000" s="99"/>
      <c r="C1000" s="94"/>
      <c r="D1000" s="100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</row>
    <row r="1001" spans="1:26" ht="13.5" customHeight="1" x14ac:dyDescent="0.15">
      <c r="A1001" s="94"/>
      <c r="B1001" s="99"/>
      <c r="C1001" s="94"/>
      <c r="D1001" s="100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</row>
    <row r="1002" spans="1:26" ht="13.5" customHeight="1" x14ac:dyDescent="0.15">
      <c r="A1002" s="94"/>
      <c r="B1002" s="99"/>
      <c r="C1002" s="94"/>
      <c r="D1002" s="100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</row>
    <row r="1003" spans="1:26" ht="13.5" customHeight="1" x14ac:dyDescent="0.15">
      <c r="A1003" s="94"/>
      <c r="B1003" s="99"/>
      <c r="C1003" s="94"/>
      <c r="D1003" s="100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</row>
    <row r="1004" spans="1:26" ht="13.5" customHeight="1" x14ac:dyDescent="0.15">
      <c r="A1004" s="94"/>
      <c r="B1004" s="99"/>
      <c r="C1004" s="94"/>
      <c r="D1004" s="100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  <c r="X1004" s="94"/>
      <c r="Y1004" s="94"/>
      <c r="Z1004" s="94"/>
    </row>
  </sheetData>
  <mergeCells count="23">
    <mergeCell ref="B47:D47"/>
    <mergeCell ref="B48:D48"/>
    <mergeCell ref="B49:D49"/>
    <mergeCell ref="B50:D50"/>
    <mergeCell ref="A2:B2"/>
    <mergeCell ref="A3:B3"/>
    <mergeCell ref="A4:B4"/>
    <mergeCell ref="C4:E4"/>
    <mergeCell ref="C3:T3"/>
    <mergeCell ref="A5:B5"/>
    <mergeCell ref="C5:E5"/>
    <mergeCell ref="F5:K5"/>
    <mergeCell ref="O5:T5"/>
    <mergeCell ref="F4:K4"/>
    <mergeCell ref="L4:N4"/>
    <mergeCell ref="O4:T4"/>
    <mergeCell ref="A1:B1"/>
    <mergeCell ref="C1:E1"/>
    <mergeCell ref="F1:K1"/>
    <mergeCell ref="L1:T1"/>
    <mergeCell ref="C2:E2"/>
    <mergeCell ref="F2:K2"/>
    <mergeCell ref="L2:N2"/>
  </mergeCells>
  <dataValidations count="3">
    <dataValidation type="list" allowBlank="1" showInputMessage="1" showErrorMessage="1" prompt=" - " sqref="F8:L46" xr:uid="{00000000-0002-0000-0C00-000000000000}">
      <formula1>"O"</formula1>
    </dataValidation>
    <dataValidation type="list" allowBlank="1" showInputMessage="1" showErrorMessage="1" prompt=" - " sqref="F47:L47" xr:uid="{00000000-0002-0000-0C00-000001000000}">
      <formula1>"N,A,B"</formula1>
    </dataValidation>
    <dataValidation type="list" allowBlank="1" showInputMessage="1" showErrorMessage="1" prompt=" - " sqref="F48:L48" xr:uid="{00000000-0002-0000-0C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1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20" width="4" customWidth="1"/>
    <col min="21" max="21" width="2.75" customWidth="1"/>
    <col min="22" max="23" width="9" customWidth="1"/>
    <col min="24" max="26" width="8" customWidth="1"/>
  </cols>
  <sheetData>
    <row r="1" spans="1:26" ht="13.5" customHeight="1" x14ac:dyDescent="0.15">
      <c r="A1" s="236" t="s">
        <v>122</v>
      </c>
      <c r="B1" s="237"/>
      <c r="C1" s="238" t="s">
        <v>94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98</v>
      </c>
      <c r="M1" s="239"/>
      <c r="N1" s="239"/>
      <c r="O1" s="239"/>
      <c r="P1" s="239"/>
      <c r="Q1" s="239"/>
      <c r="R1" s="239"/>
      <c r="S1" s="239"/>
      <c r="T1" s="245"/>
      <c r="U1" s="94"/>
      <c r="V1" s="95"/>
      <c r="W1" s="94"/>
      <c r="X1" s="94"/>
      <c r="Y1" s="94"/>
      <c r="Z1" s="94"/>
    </row>
    <row r="2" spans="1:26" ht="13.5" customHeight="1" x14ac:dyDescent="0.15">
      <c r="A2" s="260" t="s">
        <v>124</v>
      </c>
      <c r="B2" s="210"/>
      <c r="C2" s="246" t="s">
        <v>125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125</v>
      </c>
      <c r="M2" s="247"/>
      <c r="N2" s="250"/>
      <c r="O2" s="96"/>
      <c r="P2" s="96"/>
      <c r="Q2" s="96"/>
      <c r="R2" s="96"/>
      <c r="S2" s="96"/>
      <c r="T2" s="156"/>
      <c r="U2" s="94"/>
      <c r="V2" s="94"/>
      <c r="W2" s="94"/>
      <c r="X2" s="94"/>
      <c r="Y2" s="94"/>
      <c r="Z2" s="94"/>
    </row>
    <row r="3" spans="1:26" ht="13.5" customHeight="1" x14ac:dyDescent="0.15">
      <c r="A3" s="260" t="s">
        <v>127</v>
      </c>
      <c r="B3" s="210"/>
      <c r="C3" s="251" t="s">
        <v>284</v>
      </c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31"/>
      <c r="U3" s="94"/>
      <c r="V3" s="94"/>
      <c r="W3" s="94"/>
      <c r="X3" s="94"/>
      <c r="Y3" s="94"/>
      <c r="Z3" s="94"/>
    </row>
    <row r="4" spans="1:26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09"/>
      <c r="R4" s="209"/>
      <c r="S4" s="209"/>
      <c r="T4" s="231"/>
      <c r="U4" s="94"/>
      <c r="V4" s="95"/>
      <c r="W4" s="94"/>
      <c r="X4" s="94"/>
      <c r="Y4" s="94"/>
      <c r="Z4" s="94"/>
    </row>
    <row r="5" spans="1:26" ht="13.5" customHeight="1" x14ac:dyDescent="0.15">
      <c r="A5" s="262">
        <f>COUNTIF(F45:HQ45,"P")</f>
        <v>6</v>
      </c>
      <c r="B5" s="234"/>
      <c r="C5" s="232">
        <f>COUNTIF(F45:HQ45,"F")</f>
        <v>0</v>
      </c>
      <c r="D5" s="233"/>
      <c r="E5" s="234"/>
      <c r="F5" s="232">
        <v>0</v>
      </c>
      <c r="G5" s="233"/>
      <c r="H5" s="233"/>
      <c r="I5" s="233"/>
      <c r="J5" s="233"/>
      <c r="K5" s="234"/>
      <c r="L5" s="97">
        <v>1</v>
      </c>
      <c r="M5" s="97">
        <v>3</v>
      </c>
      <c r="N5" s="97">
        <v>2</v>
      </c>
      <c r="O5" s="232">
        <v>6</v>
      </c>
      <c r="P5" s="233"/>
      <c r="Q5" s="233"/>
      <c r="R5" s="233"/>
      <c r="S5" s="233"/>
      <c r="T5" s="235"/>
      <c r="U5" s="98"/>
      <c r="V5" s="94"/>
      <c r="W5" s="94"/>
      <c r="X5" s="94"/>
      <c r="Y5" s="94"/>
      <c r="Z5" s="94"/>
    </row>
    <row r="6" spans="1:26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 spans="1:26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5" t="s">
        <v>132</v>
      </c>
      <c r="J7" s="105" t="s">
        <v>133</v>
      </c>
      <c r="K7" s="105" t="s">
        <v>134</v>
      </c>
      <c r="L7" s="106"/>
      <c r="M7" s="95"/>
      <c r="N7" s="94"/>
      <c r="O7" s="94"/>
      <c r="P7" s="94"/>
      <c r="Q7" s="94"/>
    </row>
    <row r="8" spans="1:26" ht="13.5" customHeight="1" x14ac:dyDescent="0.3">
      <c r="A8" s="107" t="s">
        <v>141</v>
      </c>
      <c r="B8" s="108"/>
      <c r="C8" s="109"/>
      <c r="D8" s="110"/>
      <c r="E8" s="111"/>
      <c r="F8" s="112"/>
      <c r="G8" s="112"/>
      <c r="H8" s="112"/>
      <c r="I8" s="112"/>
      <c r="J8" s="112"/>
      <c r="K8" s="112"/>
      <c r="L8" s="94"/>
      <c r="M8" s="94"/>
      <c r="N8" s="94"/>
      <c r="O8" s="94"/>
      <c r="P8" s="94"/>
      <c r="Q8" s="94"/>
    </row>
    <row r="9" spans="1:26" ht="13.5" customHeight="1" x14ac:dyDescent="0.3">
      <c r="A9" s="173"/>
      <c r="B9" s="108" t="s">
        <v>273</v>
      </c>
      <c r="C9" s="109"/>
      <c r="D9" s="110"/>
      <c r="E9" s="189"/>
      <c r="F9" s="112"/>
      <c r="G9" s="112"/>
      <c r="H9" s="112"/>
      <c r="I9" s="112"/>
      <c r="J9" s="112"/>
      <c r="K9" s="112"/>
      <c r="L9" s="118"/>
      <c r="M9" s="94"/>
      <c r="N9" s="94"/>
      <c r="O9" s="94"/>
      <c r="P9" s="94"/>
      <c r="Q9" s="94"/>
    </row>
    <row r="10" spans="1:26" ht="13.5" customHeight="1" x14ac:dyDescent="0.3">
      <c r="A10" s="173"/>
      <c r="B10" s="108"/>
      <c r="C10" s="109"/>
      <c r="D10" s="110" t="s">
        <v>274</v>
      </c>
      <c r="E10" s="189"/>
      <c r="F10" s="112" t="s">
        <v>144</v>
      </c>
      <c r="G10" s="112"/>
      <c r="H10" s="112" t="s">
        <v>144</v>
      </c>
      <c r="I10" s="112" t="s">
        <v>144</v>
      </c>
      <c r="J10" s="112" t="s">
        <v>144</v>
      </c>
      <c r="K10" s="112" t="s">
        <v>144</v>
      </c>
      <c r="L10" s="118"/>
      <c r="M10" s="94"/>
      <c r="N10" s="94"/>
      <c r="O10" s="94"/>
      <c r="P10" s="94"/>
      <c r="Q10" s="94"/>
    </row>
    <row r="11" spans="1:26" ht="13.5" customHeight="1" x14ac:dyDescent="0.3">
      <c r="A11" s="173"/>
      <c r="B11" s="108"/>
      <c r="C11" s="109"/>
      <c r="D11" s="110" t="s">
        <v>143</v>
      </c>
      <c r="E11" s="189"/>
      <c r="F11" s="112"/>
      <c r="G11" s="112" t="s">
        <v>144</v>
      </c>
      <c r="H11" s="112"/>
      <c r="I11" s="112"/>
      <c r="J11" s="112"/>
      <c r="K11" s="112"/>
      <c r="L11" s="118"/>
      <c r="M11" s="94"/>
      <c r="N11" s="94"/>
      <c r="O11" s="94"/>
      <c r="P11" s="94"/>
      <c r="Q11" s="94"/>
    </row>
    <row r="12" spans="1:26" ht="13.5" customHeight="1" x14ac:dyDescent="0.3">
      <c r="A12" s="113"/>
      <c r="B12" s="108" t="s">
        <v>275</v>
      </c>
      <c r="C12" s="109"/>
      <c r="D12" s="110"/>
      <c r="E12" s="116"/>
      <c r="F12" s="112"/>
      <c r="G12" s="112"/>
      <c r="H12" s="112"/>
      <c r="I12" s="112"/>
      <c r="J12" s="112"/>
      <c r="K12" s="112"/>
      <c r="L12" s="118"/>
      <c r="M12" s="94"/>
      <c r="N12" s="94"/>
      <c r="O12" s="94"/>
      <c r="P12" s="94"/>
      <c r="Q12" s="94"/>
    </row>
    <row r="13" spans="1:26" ht="13.5" customHeight="1" x14ac:dyDescent="0.3">
      <c r="A13" s="113"/>
      <c r="B13" s="108"/>
      <c r="C13" s="109"/>
      <c r="D13" s="110">
        <v>0</v>
      </c>
      <c r="E13" s="116"/>
      <c r="F13" s="112" t="s">
        <v>144</v>
      </c>
      <c r="G13" s="112"/>
      <c r="H13" s="112"/>
      <c r="I13" s="112"/>
      <c r="J13" s="112"/>
      <c r="K13" s="112"/>
      <c r="L13" s="118"/>
      <c r="M13" s="94"/>
      <c r="N13" s="94"/>
      <c r="O13" s="94"/>
      <c r="P13" s="94"/>
      <c r="Q13" s="94"/>
    </row>
    <row r="14" spans="1:26" ht="13.5" customHeight="1" x14ac:dyDescent="0.3">
      <c r="A14" s="113"/>
      <c r="B14" s="108"/>
      <c r="C14" s="109"/>
      <c r="D14" s="110">
        <v>1</v>
      </c>
      <c r="E14" s="116"/>
      <c r="F14" s="112"/>
      <c r="G14" s="112" t="s">
        <v>144</v>
      </c>
      <c r="H14" s="112" t="s">
        <v>144</v>
      </c>
      <c r="I14" s="112" t="s">
        <v>144</v>
      </c>
      <c r="J14" s="112" t="s">
        <v>144</v>
      </c>
      <c r="K14" s="112" t="s">
        <v>144</v>
      </c>
      <c r="L14" s="118"/>
      <c r="M14" s="94"/>
      <c r="N14" s="94"/>
      <c r="O14" s="94"/>
      <c r="P14" s="94"/>
      <c r="Q14" s="94"/>
    </row>
    <row r="15" spans="1:26" ht="13.5" customHeight="1" x14ac:dyDescent="0.3">
      <c r="A15" s="113"/>
      <c r="B15" s="108" t="s">
        <v>285</v>
      </c>
      <c r="C15" s="109"/>
      <c r="D15" s="110"/>
      <c r="E15" s="116"/>
      <c r="F15" s="112"/>
      <c r="G15" s="112"/>
      <c r="H15" s="112"/>
      <c r="I15" s="112"/>
      <c r="J15" s="112"/>
      <c r="K15" s="112"/>
      <c r="L15" s="94"/>
      <c r="M15" s="94"/>
      <c r="N15" s="94"/>
      <c r="O15" s="94"/>
      <c r="P15" s="94"/>
      <c r="Q15" s="94"/>
    </row>
    <row r="16" spans="1:26" ht="13.5" customHeight="1" x14ac:dyDescent="0.3">
      <c r="A16" s="113"/>
      <c r="B16" s="108"/>
      <c r="C16" s="109"/>
      <c r="D16" s="110">
        <v>1</v>
      </c>
      <c r="E16" s="116"/>
      <c r="F16" s="112" t="s">
        <v>144</v>
      </c>
      <c r="G16" s="112" t="s">
        <v>144</v>
      </c>
      <c r="H16" s="112" t="s">
        <v>144</v>
      </c>
      <c r="I16" s="112"/>
      <c r="J16" s="112" t="s">
        <v>144</v>
      </c>
      <c r="K16" s="112" t="s">
        <v>144</v>
      </c>
      <c r="L16" s="94"/>
      <c r="M16" s="94"/>
      <c r="N16" s="94"/>
      <c r="O16" s="94"/>
      <c r="P16" s="94"/>
      <c r="Q16" s="94"/>
    </row>
    <row r="17" spans="1:17" ht="13.5" customHeight="1" x14ac:dyDescent="0.3">
      <c r="A17" s="113"/>
      <c r="B17" s="108"/>
      <c r="C17" s="109"/>
      <c r="D17" s="110">
        <v>123</v>
      </c>
      <c r="E17" s="116"/>
      <c r="F17" s="112"/>
      <c r="G17" s="112"/>
      <c r="H17" s="112"/>
      <c r="I17" s="112" t="s">
        <v>144</v>
      </c>
      <c r="J17" s="112"/>
      <c r="K17" s="112"/>
      <c r="L17" s="94"/>
      <c r="M17" s="94"/>
      <c r="N17" s="94"/>
      <c r="O17" s="94"/>
      <c r="P17" s="94"/>
      <c r="Q17" s="94"/>
    </row>
    <row r="18" spans="1:17" ht="13.5" customHeight="1" x14ac:dyDescent="0.3">
      <c r="A18" s="113"/>
      <c r="B18" s="108"/>
      <c r="C18" s="109" t="s">
        <v>286</v>
      </c>
      <c r="D18" s="110">
        <v>0</v>
      </c>
      <c r="E18" s="116"/>
      <c r="F18" s="112"/>
      <c r="G18" s="112"/>
      <c r="H18" s="112"/>
      <c r="I18" s="112"/>
      <c r="J18" s="112" t="s">
        <v>144</v>
      </c>
      <c r="K18" s="112"/>
      <c r="L18" s="94"/>
      <c r="M18" s="94"/>
      <c r="N18" s="94"/>
      <c r="O18" s="94"/>
      <c r="P18" s="94"/>
      <c r="Q18" s="94"/>
    </row>
    <row r="19" spans="1:17" ht="13.5" customHeight="1" x14ac:dyDescent="0.3">
      <c r="A19" s="113"/>
      <c r="B19" s="108" t="s">
        <v>276</v>
      </c>
      <c r="C19" s="109"/>
      <c r="D19" s="110"/>
      <c r="E19" s="116"/>
      <c r="F19" s="112"/>
      <c r="G19" s="112"/>
      <c r="H19" s="112"/>
      <c r="I19" s="112"/>
      <c r="J19" s="112"/>
      <c r="K19" s="112"/>
      <c r="L19" s="94"/>
      <c r="M19" s="94"/>
      <c r="N19" s="94"/>
      <c r="O19" s="94"/>
      <c r="P19" s="94"/>
      <c r="Q19" s="94"/>
    </row>
    <row r="20" spans="1:17" ht="13.5" customHeight="1" x14ac:dyDescent="0.3">
      <c r="A20" s="113"/>
      <c r="B20" s="108"/>
      <c r="C20" s="109"/>
      <c r="D20" s="110" t="s">
        <v>143</v>
      </c>
      <c r="E20" s="116"/>
      <c r="F20" s="112"/>
      <c r="G20" s="112"/>
      <c r="H20" s="112"/>
      <c r="I20" s="112"/>
      <c r="J20" s="112"/>
      <c r="K20" s="112"/>
      <c r="L20" s="94"/>
      <c r="M20" s="94"/>
      <c r="N20" s="94"/>
      <c r="O20" s="94"/>
      <c r="P20" s="94"/>
      <c r="Q20" s="94"/>
    </row>
    <row r="21" spans="1:17" ht="13.5" customHeight="1" x14ac:dyDescent="0.3">
      <c r="A21" s="113"/>
      <c r="B21" s="108"/>
      <c r="C21" s="109"/>
      <c r="D21" s="110" t="s">
        <v>277</v>
      </c>
      <c r="E21" s="116"/>
      <c r="F21" s="112" t="s">
        <v>144</v>
      </c>
      <c r="G21" s="112" t="s">
        <v>144</v>
      </c>
      <c r="H21" s="112" t="s">
        <v>144</v>
      </c>
      <c r="I21" s="112" t="s">
        <v>144</v>
      </c>
      <c r="J21" s="112" t="s">
        <v>144</v>
      </c>
      <c r="K21" s="112" t="s">
        <v>144</v>
      </c>
      <c r="L21" s="94"/>
      <c r="M21" s="94"/>
      <c r="N21" s="94"/>
      <c r="O21" s="94"/>
      <c r="P21" s="94"/>
      <c r="Q21" s="94"/>
    </row>
    <row r="22" spans="1:17" ht="13.5" customHeight="1" x14ac:dyDescent="0.3">
      <c r="A22" s="113"/>
      <c r="B22" s="108"/>
      <c r="C22" s="109"/>
      <c r="D22" s="110"/>
      <c r="E22" s="116"/>
      <c r="F22" s="112"/>
      <c r="G22" s="112"/>
      <c r="H22" s="112"/>
      <c r="I22" s="112"/>
      <c r="J22" s="112"/>
      <c r="K22" s="112"/>
      <c r="L22" s="94"/>
      <c r="M22" s="94"/>
      <c r="N22" s="94"/>
      <c r="O22" s="94"/>
      <c r="P22" s="94"/>
      <c r="Q22" s="94"/>
    </row>
    <row r="23" spans="1:17" ht="13.5" customHeight="1" x14ac:dyDescent="0.3">
      <c r="A23" s="113"/>
      <c r="B23" s="108"/>
      <c r="C23" s="109"/>
      <c r="D23" s="110"/>
      <c r="E23" s="116"/>
      <c r="F23" s="112"/>
      <c r="G23" s="112"/>
      <c r="H23" s="112"/>
      <c r="I23" s="112"/>
      <c r="J23" s="112"/>
      <c r="K23" s="112"/>
      <c r="L23" s="94"/>
      <c r="M23" s="94"/>
      <c r="N23" s="94"/>
      <c r="O23" s="94"/>
      <c r="P23" s="94"/>
      <c r="Q23" s="94"/>
    </row>
    <row r="24" spans="1:17" ht="13.5" customHeight="1" x14ac:dyDescent="0.3">
      <c r="A24" s="113"/>
      <c r="B24" s="108"/>
      <c r="C24" s="109"/>
      <c r="D24" s="110"/>
      <c r="E24" s="116"/>
      <c r="F24" s="112"/>
      <c r="G24" s="112"/>
      <c r="H24" s="112"/>
      <c r="I24" s="112"/>
      <c r="J24" s="112"/>
      <c r="K24" s="112"/>
      <c r="L24" s="94"/>
      <c r="M24" s="94"/>
      <c r="N24" s="94"/>
      <c r="O24" s="94"/>
      <c r="P24" s="94"/>
      <c r="Q24" s="94"/>
    </row>
    <row r="25" spans="1:17" ht="13.5" customHeight="1" x14ac:dyDescent="0.3">
      <c r="A25" s="113"/>
      <c r="B25" s="108"/>
      <c r="C25" s="109"/>
      <c r="D25" s="110"/>
      <c r="E25" s="116"/>
      <c r="F25" s="112"/>
      <c r="G25" s="112"/>
      <c r="H25" s="112"/>
      <c r="I25" s="112"/>
      <c r="J25" s="112"/>
      <c r="K25" s="112"/>
      <c r="L25" s="94"/>
      <c r="M25" s="94"/>
      <c r="N25" s="94"/>
      <c r="O25" s="94"/>
      <c r="P25" s="94"/>
      <c r="Q25" s="94"/>
    </row>
    <row r="26" spans="1:17" ht="13.5" customHeight="1" x14ac:dyDescent="0.3">
      <c r="A26" s="113"/>
      <c r="B26" s="120"/>
      <c r="C26" s="121"/>
      <c r="D26" s="122"/>
      <c r="E26" s="123"/>
      <c r="F26" s="124"/>
      <c r="G26" s="124"/>
      <c r="H26" s="124"/>
      <c r="I26" s="124"/>
      <c r="J26" s="124"/>
      <c r="K26" s="124"/>
      <c r="L26" s="94"/>
      <c r="M26" s="94"/>
      <c r="N26" s="94"/>
      <c r="O26" s="94"/>
      <c r="P26" s="94"/>
      <c r="Q26" s="94"/>
    </row>
    <row r="27" spans="1:17" ht="13.5" customHeight="1" x14ac:dyDescent="0.3">
      <c r="A27" s="126" t="s">
        <v>155</v>
      </c>
      <c r="B27" s="127" t="s">
        <v>156</v>
      </c>
      <c r="C27" s="128"/>
      <c r="D27" s="129"/>
      <c r="E27" s="130"/>
      <c r="F27" s="131"/>
      <c r="G27" s="131"/>
      <c r="H27" s="131"/>
      <c r="I27" s="131"/>
      <c r="J27" s="131"/>
      <c r="K27" s="131"/>
      <c r="L27" s="94"/>
      <c r="M27" s="94"/>
      <c r="N27" s="94"/>
      <c r="O27" s="94"/>
      <c r="P27" s="94"/>
      <c r="Q27" s="94"/>
    </row>
    <row r="28" spans="1:17" ht="13.5" customHeight="1" x14ac:dyDescent="0.3">
      <c r="A28" s="133"/>
      <c r="B28" s="134" t="s">
        <v>265</v>
      </c>
      <c r="C28" s="135"/>
      <c r="D28" s="136"/>
      <c r="E28" s="137"/>
      <c r="F28" s="112"/>
      <c r="G28" s="112"/>
      <c r="H28" s="112"/>
      <c r="I28" s="112"/>
      <c r="J28" s="112"/>
      <c r="K28" s="112"/>
      <c r="L28" s="94"/>
      <c r="M28" s="94"/>
      <c r="N28" s="94"/>
      <c r="O28" s="94"/>
      <c r="P28" s="94"/>
      <c r="Q28" s="94"/>
    </row>
    <row r="29" spans="1:17" ht="13.5" customHeight="1" x14ac:dyDescent="0.3">
      <c r="A29" s="133"/>
      <c r="B29" s="134"/>
      <c r="C29" s="135"/>
      <c r="D29" s="136">
        <v>400</v>
      </c>
      <c r="E29" s="137"/>
      <c r="F29" s="112" t="s">
        <v>144</v>
      </c>
      <c r="G29" s="112" t="s">
        <v>144</v>
      </c>
      <c r="H29" s="112"/>
      <c r="I29" s="112"/>
      <c r="J29" s="112" t="s">
        <v>144</v>
      </c>
      <c r="K29" s="112"/>
      <c r="L29" s="94"/>
      <c r="M29" s="94"/>
      <c r="N29" s="94"/>
      <c r="O29" s="94"/>
      <c r="P29" s="94"/>
      <c r="Q29" s="94"/>
    </row>
    <row r="30" spans="1:17" ht="13.5" customHeight="1" x14ac:dyDescent="0.3">
      <c r="A30" s="133"/>
      <c r="B30" s="134"/>
      <c r="C30" s="135"/>
      <c r="D30" s="136">
        <v>404</v>
      </c>
      <c r="E30" s="137"/>
      <c r="F30" s="112"/>
      <c r="G30" s="112"/>
      <c r="H30" s="112" t="s">
        <v>144</v>
      </c>
      <c r="I30" s="112" t="s">
        <v>144</v>
      </c>
      <c r="J30" s="112"/>
      <c r="K30" s="112"/>
      <c r="L30" s="94"/>
      <c r="M30" s="94"/>
      <c r="N30" s="94"/>
      <c r="O30" s="94"/>
      <c r="P30" s="94"/>
      <c r="Q30" s="94"/>
    </row>
    <row r="31" spans="1:17" ht="13.5" customHeight="1" x14ac:dyDescent="0.3">
      <c r="A31" s="133"/>
      <c r="B31" s="134"/>
      <c r="C31" s="135"/>
      <c r="D31" s="136">
        <v>200</v>
      </c>
      <c r="E31" s="137"/>
      <c r="F31" s="112"/>
      <c r="G31" s="112"/>
      <c r="H31" s="112"/>
      <c r="I31" s="112"/>
      <c r="J31" s="112"/>
      <c r="K31" s="112" t="s">
        <v>144</v>
      </c>
      <c r="L31" s="94"/>
      <c r="M31" s="94"/>
      <c r="N31" s="94"/>
      <c r="O31" s="94"/>
      <c r="P31" s="94"/>
      <c r="Q31" s="94"/>
    </row>
    <row r="32" spans="1:17" ht="13.5" customHeight="1" x14ac:dyDescent="0.3">
      <c r="A32" s="133"/>
      <c r="B32" s="134" t="s">
        <v>266</v>
      </c>
      <c r="C32" s="135"/>
      <c r="D32" s="136"/>
      <c r="E32" s="137"/>
      <c r="F32" s="112"/>
      <c r="G32" s="112"/>
      <c r="H32" s="112"/>
      <c r="I32" s="112"/>
      <c r="J32" s="112"/>
      <c r="K32" s="112"/>
      <c r="L32" s="94"/>
      <c r="M32" s="94"/>
      <c r="N32" s="94"/>
      <c r="O32" s="94"/>
      <c r="P32" s="94"/>
      <c r="Q32" s="94"/>
    </row>
    <row r="33" spans="1:26" ht="13.5" customHeight="1" x14ac:dyDescent="0.3">
      <c r="A33" s="133"/>
      <c r="B33" s="138"/>
      <c r="C33" s="139"/>
      <c r="D33" s="136" t="s">
        <v>278</v>
      </c>
      <c r="E33" s="140"/>
      <c r="F33" s="112"/>
      <c r="G33" s="112" t="s">
        <v>144</v>
      </c>
      <c r="H33" s="112"/>
      <c r="I33" s="112"/>
      <c r="J33" s="112"/>
      <c r="K33" s="112"/>
      <c r="L33" s="94"/>
      <c r="M33" s="94"/>
      <c r="N33" s="94"/>
      <c r="O33" s="94"/>
      <c r="P33" s="94"/>
      <c r="Q33" s="94"/>
    </row>
    <row r="34" spans="1:26" ht="13.5" customHeight="1" x14ac:dyDescent="0.3">
      <c r="A34" s="133"/>
      <c r="B34" s="138"/>
      <c r="C34" s="139"/>
      <c r="D34" s="136" t="s">
        <v>279</v>
      </c>
      <c r="E34" s="140"/>
      <c r="F34" s="112" t="s">
        <v>144</v>
      </c>
      <c r="G34" s="112"/>
      <c r="H34" s="112"/>
      <c r="I34" s="112"/>
      <c r="J34" s="112"/>
      <c r="K34" s="112"/>
      <c r="L34" s="94"/>
      <c r="M34" s="94"/>
      <c r="N34" s="94"/>
      <c r="O34" s="94"/>
      <c r="P34" s="94"/>
      <c r="Q34" s="94"/>
    </row>
    <row r="35" spans="1:26" ht="13.5" customHeight="1" x14ac:dyDescent="0.3">
      <c r="A35" s="133"/>
      <c r="B35" s="138"/>
      <c r="C35" s="139"/>
      <c r="D35" s="136" t="s">
        <v>280</v>
      </c>
      <c r="E35" s="140"/>
      <c r="F35" s="112"/>
      <c r="G35" s="112"/>
      <c r="H35" s="112" t="s">
        <v>144</v>
      </c>
      <c r="I35" s="112"/>
      <c r="J35" s="112"/>
      <c r="K35" s="112"/>
      <c r="L35" s="94"/>
      <c r="M35" s="94"/>
      <c r="N35" s="94"/>
      <c r="O35" s="94"/>
      <c r="P35" s="94"/>
      <c r="Q35" s="94"/>
    </row>
    <row r="36" spans="1:26" ht="13.5" customHeight="1" x14ac:dyDescent="0.3">
      <c r="A36" s="133"/>
      <c r="B36" s="138"/>
      <c r="C36" s="139"/>
      <c r="D36" s="136" t="s">
        <v>281</v>
      </c>
      <c r="E36" s="140"/>
      <c r="F36" s="112"/>
      <c r="G36" s="112"/>
      <c r="H36" s="112"/>
      <c r="I36" s="112"/>
      <c r="J36" s="112" t="s">
        <v>144</v>
      </c>
      <c r="K36" s="112"/>
      <c r="L36" s="94"/>
      <c r="M36" s="94"/>
      <c r="N36" s="94"/>
      <c r="O36" s="94"/>
      <c r="P36" s="94"/>
      <c r="Q36" s="94"/>
    </row>
    <row r="37" spans="1:26" ht="13.5" customHeight="1" x14ac:dyDescent="0.3">
      <c r="A37" s="133"/>
      <c r="B37" s="138"/>
      <c r="C37" s="139"/>
      <c r="D37" s="136" t="s">
        <v>287</v>
      </c>
      <c r="E37" s="140"/>
      <c r="F37" s="112"/>
      <c r="G37" s="112"/>
      <c r="H37" s="112"/>
      <c r="I37" s="112"/>
      <c r="J37" s="112"/>
      <c r="K37" s="112" t="s">
        <v>144</v>
      </c>
      <c r="L37" s="94"/>
      <c r="M37" s="94"/>
      <c r="N37" s="94"/>
      <c r="O37" s="94"/>
      <c r="P37" s="94"/>
      <c r="Q37" s="94"/>
    </row>
    <row r="38" spans="1:26" ht="13.5" customHeight="1" x14ac:dyDescent="0.3">
      <c r="A38" s="133"/>
      <c r="B38" s="138"/>
      <c r="C38" s="139"/>
      <c r="D38" s="136" t="s">
        <v>268</v>
      </c>
      <c r="E38" s="140"/>
      <c r="F38" s="112"/>
      <c r="G38" s="112"/>
      <c r="H38" s="112"/>
      <c r="I38" s="112" t="s">
        <v>144</v>
      </c>
      <c r="J38" s="112"/>
      <c r="K38" s="112"/>
      <c r="L38" s="94"/>
      <c r="M38" s="94"/>
      <c r="N38" s="94"/>
      <c r="O38" s="94"/>
      <c r="P38" s="94"/>
      <c r="Q38" s="94"/>
    </row>
    <row r="39" spans="1:26" ht="13.5" customHeight="1" x14ac:dyDescent="0.3">
      <c r="A39" s="133"/>
      <c r="B39" s="138" t="s">
        <v>166</v>
      </c>
      <c r="C39" s="139"/>
      <c r="D39" s="136"/>
      <c r="E39" s="140"/>
      <c r="F39" s="112"/>
      <c r="G39" s="112"/>
      <c r="H39" s="112"/>
      <c r="I39" s="112"/>
      <c r="J39" s="112"/>
      <c r="K39" s="112"/>
      <c r="L39" s="94"/>
      <c r="M39" s="94"/>
      <c r="N39" s="94"/>
      <c r="O39" s="94"/>
      <c r="P39" s="94"/>
      <c r="Q39" s="94"/>
    </row>
    <row r="40" spans="1:26" ht="13.5" customHeight="1" x14ac:dyDescent="0.3">
      <c r="A40" s="133"/>
      <c r="B40" s="138"/>
      <c r="C40" s="139"/>
      <c r="D40" s="136"/>
      <c r="E40" s="140"/>
      <c r="F40" s="112"/>
      <c r="G40" s="112"/>
      <c r="H40" s="112"/>
      <c r="I40" s="112"/>
      <c r="J40" s="112"/>
      <c r="K40" s="112"/>
      <c r="L40" s="94"/>
      <c r="M40" s="94"/>
      <c r="N40" s="94"/>
      <c r="O40" s="94"/>
      <c r="P40" s="94"/>
      <c r="Q40" s="94"/>
    </row>
    <row r="41" spans="1:26" ht="13.5" customHeight="1" x14ac:dyDescent="0.3">
      <c r="A41" s="133"/>
      <c r="B41" s="138" t="s">
        <v>192</v>
      </c>
      <c r="C41" s="139"/>
      <c r="D41" s="136"/>
      <c r="E41" s="140"/>
      <c r="F41" s="112"/>
      <c r="G41" s="112"/>
      <c r="H41" s="112"/>
      <c r="I41" s="112"/>
      <c r="J41" s="112"/>
      <c r="K41" s="112"/>
      <c r="L41" s="94"/>
      <c r="M41" s="94"/>
      <c r="N41" s="94"/>
      <c r="O41" s="94"/>
      <c r="P41" s="94"/>
      <c r="Q41" s="94"/>
    </row>
    <row r="42" spans="1:26" ht="13.5" customHeight="1" x14ac:dyDescent="0.3">
      <c r="A42" s="133"/>
      <c r="B42" s="138"/>
      <c r="C42" s="139"/>
      <c r="D42" s="136"/>
      <c r="E42" s="140"/>
      <c r="F42" s="112"/>
      <c r="G42" s="112"/>
      <c r="H42" s="112"/>
      <c r="I42" s="112"/>
      <c r="J42" s="112"/>
      <c r="K42" s="112"/>
      <c r="L42" s="94"/>
      <c r="M42" s="94"/>
      <c r="N42" s="94"/>
      <c r="O42" s="94"/>
      <c r="P42" s="94"/>
      <c r="Q42" s="94"/>
    </row>
    <row r="43" spans="1:26" ht="13.5" customHeight="1" x14ac:dyDescent="0.3">
      <c r="A43" s="133"/>
      <c r="B43" s="141"/>
      <c r="C43" s="142"/>
      <c r="D43" s="143"/>
      <c r="E43" s="144"/>
      <c r="F43" s="145"/>
      <c r="G43" s="145"/>
      <c r="H43" s="145"/>
      <c r="I43" s="145"/>
      <c r="J43" s="145"/>
      <c r="K43" s="145"/>
      <c r="L43" s="94"/>
      <c r="M43" s="94"/>
      <c r="N43" s="94"/>
      <c r="O43" s="94"/>
      <c r="P43" s="94"/>
      <c r="Q43" s="94"/>
    </row>
    <row r="44" spans="1:26" ht="13.5" customHeight="1" x14ac:dyDescent="0.2">
      <c r="A44" s="126" t="s">
        <v>167</v>
      </c>
      <c r="B44" s="252" t="s">
        <v>168</v>
      </c>
      <c r="C44" s="253"/>
      <c r="D44" s="254"/>
      <c r="E44" s="146"/>
      <c r="F44" s="147" t="s">
        <v>113</v>
      </c>
      <c r="G44" s="147" t="s">
        <v>61</v>
      </c>
      <c r="H44" s="147" t="s">
        <v>61</v>
      </c>
      <c r="I44" s="147" t="s">
        <v>61</v>
      </c>
      <c r="J44" s="147" t="s">
        <v>113</v>
      </c>
      <c r="K44" s="147" t="s">
        <v>112</v>
      </c>
      <c r="L44" s="94"/>
      <c r="M44" s="94"/>
      <c r="N44" s="94"/>
      <c r="O44" s="94"/>
      <c r="P44" s="94"/>
      <c r="Q44" s="94"/>
    </row>
    <row r="45" spans="1:26" ht="13.5" customHeight="1" x14ac:dyDescent="0.2">
      <c r="A45" s="148"/>
      <c r="B45" s="255" t="s">
        <v>169</v>
      </c>
      <c r="C45" s="209"/>
      <c r="D45" s="210"/>
      <c r="E45" s="149"/>
      <c r="F45" s="150" t="s">
        <v>170</v>
      </c>
      <c r="G45" s="150" t="s">
        <v>170</v>
      </c>
      <c r="H45" s="150" t="s">
        <v>170</v>
      </c>
      <c r="I45" s="150" t="s">
        <v>170</v>
      </c>
      <c r="J45" s="150" t="s">
        <v>170</v>
      </c>
      <c r="K45" s="150" t="s">
        <v>170</v>
      </c>
      <c r="L45" s="94"/>
      <c r="M45" s="94"/>
      <c r="N45" s="94"/>
      <c r="O45" s="94"/>
      <c r="P45" s="94"/>
      <c r="Q45" s="94"/>
    </row>
    <row r="46" spans="1:26" ht="13.5" customHeight="1" x14ac:dyDescent="0.15">
      <c r="A46" s="148"/>
      <c r="B46" s="256" t="s">
        <v>171</v>
      </c>
      <c r="C46" s="209"/>
      <c r="D46" s="210"/>
      <c r="E46" s="151"/>
      <c r="F46" s="152">
        <v>45758</v>
      </c>
      <c r="G46" s="152">
        <v>45758</v>
      </c>
      <c r="H46" s="152">
        <v>45758</v>
      </c>
      <c r="I46" s="152">
        <v>45758</v>
      </c>
      <c r="J46" s="152">
        <v>45758</v>
      </c>
      <c r="K46" s="152">
        <v>45758</v>
      </c>
      <c r="L46" s="94"/>
      <c r="M46" s="94"/>
      <c r="N46" s="94"/>
      <c r="O46" s="94"/>
      <c r="P46" s="94"/>
      <c r="Q46" s="94"/>
    </row>
    <row r="47" spans="1:26" ht="9.75" customHeight="1" x14ac:dyDescent="0.15">
      <c r="A47" s="153"/>
      <c r="B47" s="257" t="s">
        <v>172</v>
      </c>
      <c r="C47" s="258"/>
      <c r="D47" s="259"/>
      <c r="E47" s="154"/>
      <c r="F47" s="155"/>
      <c r="G47" s="155"/>
      <c r="H47" s="155"/>
      <c r="I47" s="155"/>
      <c r="J47" s="155"/>
      <c r="K47" s="155"/>
      <c r="L47" s="94"/>
      <c r="M47" s="94"/>
      <c r="N47" s="94"/>
      <c r="O47" s="94"/>
      <c r="P47" s="94"/>
      <c r="Q47" s="94"/>
    </row>
    <row r="48" spans="1:26" ht="9.75" customHeight="1" x14ac:dyDescent="0.15">
      <c r="A48" s="99"/>
      <c r="B48" s="94"/>
      <c r="C48" s="100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spans="1:26" ht="13.5" customHeight="1" x14ac:dyDescent="0.15">
      <c r="A49" s="94"/>
      <c r="B49" s="99"/>
      <c r="C49" s="94"/>
      <c r="D49" s="100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spans="1:26" ht="13.5" customHeight="1" x14ac:dyDescent="0.15">
      <c r="A50" s="94"/>
      <c r="B50" s="99"/>
      <c r="C50" s="94"/>
      <c r="D50" s="100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spans="1:26" ht="13.5" customHeight="1" x14ac:dyDescent="0.15">
      <c r="A51" s="94"/>
      <c r="B51" s="99"/>
      <c r="C51" s="94"/>
      <c r="D51" s="100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spans="1:26" ht="13.5" customHeight="1" x14ac:dyDescent="0.15">
      <c r="A52" s="94"/>
      <c r="B52" s="99"/>
      <c r="C52" s="94"/>
      <c r="D52" s="100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spans="1:26" ht="13.5" customHeight="1" x14ac:dyDescent="0.15">
      <c r="A53" s="94"/>
      <c r="B53" s="99"/>
      <c r="C53" s="94"/>
      <c r="D53" s="100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spans="1:26" ht="13.5" customHeight="1" x14ac:dyDescent="0.15">
      <c r="A54" s="94"/>
      <c r="B54" s="99"/>
      <c r="C54" s="94"/>
      <c r="D54" s="100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spans="1:26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spans="1:26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spans="1:26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spans="1:26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spans="1:26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spans="1:26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spans="1:26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spans="1:26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spans="1:26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spans="1:26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spans="1:26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spans="1:26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spans="1:26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spans="1:26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spans="1:26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spans="1:26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spans="1:26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spans="1:26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spans="1:26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spans="1:26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spans="1:26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spans="1:26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spans="1:26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spans="1:26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spans="1:26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spans="1:26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spans="1:26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spans="1:26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spans="1:26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spans="1:26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spans="1:26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spans="1:26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spans="1:26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spans="1:26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spans="1:26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spans="1:26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spans="1:26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spans="1:26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spans="1:26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spans="1:26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spans="1:26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spans="1:26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spans="1:26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spans="1:26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spans="1:26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spans="1:26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spans="1:26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spans="1:26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spans="1:26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spans="1:26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spans="1:26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spans="1:26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spans="1:26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spans="1:26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spans="1:26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spans="1:26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spans="1:26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spans="1:26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spans="1:26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spans="1:26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spans="1:26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spans="1:26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spans="1:26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spans="1:26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spans="1:26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spans="1:26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spans="1:26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spans="1:26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spans="1:26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spans="1:26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spans="1:26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spans="1:26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spans="1:26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spans="1:26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spans="1:26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spans="1:26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spans="1:26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spans="1:26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spans="1:26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spans="1:26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spans="1:26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spans="1:26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spans="1:26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spans="1:26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spans="1:26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spans="1:26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spans="1:26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spans="1:26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spans="1:26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spans="1:26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spans="1:26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spans="1:26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spans="1:26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spans="1:26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spans="1:26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spans="1:26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spans="1:26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spans="1:26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spans="1:26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spans="1:26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spans="1:26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spans="1:26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spans="1:26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spans="1:26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spans="1:26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spans="1:26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spans="1:26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spans="1:26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spans="1:26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spans="1:26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spans="1:26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spans="1:26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spans="1:26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spans="1:26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spans="1:26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spans="1:26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spans="1:26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spans="1:26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spans="1:26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spans="1:26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spans="1:26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spans="1:26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spans="1:26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spans="1:26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spans="1:26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spans="1:26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spans="1:26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spans="1:26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spans="1:26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spans="1:26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spans="1:26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spans="1:26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spans="1:26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spans="1:26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spans="1:26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spans="1:26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spans="1:26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spans="1:26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spans="1:26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spans="1:26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spans="1:26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spans="1:26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spans="1:26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spans="1:26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spans="1:26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spans="1:26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spans="1:26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spans="1:26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spans="1:26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spans="1:26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spans="1:26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spans="1:26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spans="1:26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spans="1:26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spans="1:26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spans="1:26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spans="1:26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spans="1:26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spans="1:26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spans="1:26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spans="1:26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spans="1:26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spans="1:26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spans="1:26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spans="1:26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spans="1:26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spans="1:26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spans="1:26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spans="1:26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spans="1:26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spans="1:26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spans="1:26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spans="1:26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spans="1:26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spans="1:26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spans="1:26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spans="1:26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spans="1:26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spans="1:26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spans="1:26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 spans="1:26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 spans="1:26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 spans="1:26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 spans="1:26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 spans="1:26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 spans="1:26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 spans="1:26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 spans="1:26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 spans="1:26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 spans="1:26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 spans="1:26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 spans="1:26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 spans="1:26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 spans="1:26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 spans="1:26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 spans="1:26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 spans="1:26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 spans="1:26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 spans="1:26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 spans="1:26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 spans="1:26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 spans="1:26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 spans="1:26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 spans="1:26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 spans="1:26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 spans="1:26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 spans="1:26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 spans="1:26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 spans="1:26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 spans="1:26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 spans="1:26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 spans="1:26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 spans="1:26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 spans="1:26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 spans="1:26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 spans="1:26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 spans="1:26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 spans="1:26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 spans="1:26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 spans="1:26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 spans="1:26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 spans="1:26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 spans="1:26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 spans="1:26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 spans="1:26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 spans="1:26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 spans="1:26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 spans="1:26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 spans="1:26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 spans="1:26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 spans="1:26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 spans="1:26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 spans="1:26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 spans="1:26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 spans="1:26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 spans="1:26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 spans="1:26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 spans="1:26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 spans="1:26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 spans="1:26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 spans="1:26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 spans="1:26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 spans="1:26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 spans="1:26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 spans="1:26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 spans="1:26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 spans="1:26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 spans="1:26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 spans="1:26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 spans="1:26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 spans="1:26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 spans="1:26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 spans="1:26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 spans="1:26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 spans="1:26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 spans="1:26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 spans="1:26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 spans="1:26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 spans="1:26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 spans="1:26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 spans="1:26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 spans="1:26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 spans="1:26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 spans="1:26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 spans="1:26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 spans="1:26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 spans="1:26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 spans="1:26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 spans="1:26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 spans="1:26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 spans="1:26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 spans="1:26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 spans="1:26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 spans="1:26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 spans="1:26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 spans="1:26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 spans="1:26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 spans="1:26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 spans="1:26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 spans="1:26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 spans="1:26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 spans="1:26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 spans="1:26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 spans="1:26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 spans="1:26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 spans="1:26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 spans="1:26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 spans="1:26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 spans="1:26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 spans="1:26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 spans="1:26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 spans="1:26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 spans="1:26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 spans="1:26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 spans="1:26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 spans="1:26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 spans="1:26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 spans="1:26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 spans="1:26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 spans="1:26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 spans="1:26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 spans="1:26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 spans="1:26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 spans="1:26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 spans="1:26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 spans="1:26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 spans="1:26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 spans="1:26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 spans="1:26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 spans="1:26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 spans="1:26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 spans="1:26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 spans="1:26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 spans="1:26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 spans="1:26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 spans="1:26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 spans="1:26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 spans="1:26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 spans="1:26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 spans="1:26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 spans="1:26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 spans="1:26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 spans="1:26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 spans="1:26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 spans="1:26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 spans="1:26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 spans="1:26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 spans="1:26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 spans="1:26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 spans="1:26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 spans="1:26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 spans="1:26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 spans="1:26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 spans="1:26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 spans="1:26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 spans="1:26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 spans="1:26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 spans="1:26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 spans="1:26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 spans="1:26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 spans="1:26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 spans="1:26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 spans="1:26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 spans="1:26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 spans="1:26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 spans="1:26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 spans="1:26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 spans="1:26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 spans="1:26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 spans="1:26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 spans="1:26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 spans="1:26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 spans="1:26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 spans="1:26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 spans="1:26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 spans="1:26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 spans="1:26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 spans="1:26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 spans="1:26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 spans="1:26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 spans="1:26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 spans="1:26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 spans="1:26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 spans="1:26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 spans="1:26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 spans="1:26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 spans="1:26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 spans="1:26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 spans="1:26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 spans="1:26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 spans="1:26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 spans="1:26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 spans="1:26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 spans="1:26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 spans="1:26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 spans="1:26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 spans="1:26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 spans="1:26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 spans="1:26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 spans="1:26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 spans="1:26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 spans="1:26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 spans="1:26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 spans="1:26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 spans="1:26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 spans="1:26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 spans="1:26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 spans="1:26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 spans="1:26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 spans="1:26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 spans="1:26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 spans="1:26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 spans="1:26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 spans="1:26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 spans="1:26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 spans="1:26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 spans="1:26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 spans="1:26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 spans="1:26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 spans="1:26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 spans="1:26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 spans="1:26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 spans="1:26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 spans="1:26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 spans="1:26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 spans="1:26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 spans="1:26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 spans="1:26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 spans="1:26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 spans="1:26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 spans="1:26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 spans="1:26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 spans="1:26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 spans="1:26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 spans="1:26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 spans="1:26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 spans="1:26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 spans="1:26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 spans="1:26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 spans="1:26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 spans="1:26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 spans="1:26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 spans="1:26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 spans="1:26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 spans="1:26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 spans="1:26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 spans="1:26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 spans="1:26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 spans="1:26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 spans="1:26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 spans="1:26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 spans="1:26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 spans="1:26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 spans="1:26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 spans="1:26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 spans="1:26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 spans="1:26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 spans="1:26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 spans="1:26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 spans="1:26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 spans="1:26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 spans="1:26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 spans="1:26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 spans="1:26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 spans="1:26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 spans="1:26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 spans="1:26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 spans="1:26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 spans="1:26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 spans="1:26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 spans="1:26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 spans="1:26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 spans="1:26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 spans="1:26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 spans="1:26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 spans="1:26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 spans="1:26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 spans="1:26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 spans="1:26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 spans="1:26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 spans="1:26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 spans="1:26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 spans="1:26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 spans="1:26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 spans="1:26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 spans="1:26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 spans="1:26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 spans="1:26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 spans="1:26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 spans="1:26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 spans="1:26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 spans="1:26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 spans="1:26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 spans="1:26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 spans="1:26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 spans="1:26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 spans="1:26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 spans="1:26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 spans="1:26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 spans="1:26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 spans="1:26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 spans="1:26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 spans="1:26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 spans="1:26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 spans="1:26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 spans="1:26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 spans="1:26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 spans="1:26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 spans="1:26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 spans="1:26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 spans="1:26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 spans="1:26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 spans="1:26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 spans="1:26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 spans="1:26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 spans="1:26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 spans="1:26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 spans="1:26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 spans="1:26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 spans="1:26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 spans="1:26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 spans="1:26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 spans="1:26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 spans="1:26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 spans="1:26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 spans="1:26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 spans="1:26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 spans="1:26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 spans="1:26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 spans="1:26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 spans="1:26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 spans="1:26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 spans="1:26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 spans="1:26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 spans="1:26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 spans="1:26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 spans="1:26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 spans="1:26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 spans="1:26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 spans="1:26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 spans="1:26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 spans="1:26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 spans="1:26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 spans="1:26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 spans="1:26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 spans="1:26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 spans="1:26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 spans="1:26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 spans="1:26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 spans="1:26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 spans="1:26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 spans="1:26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 spans="1:26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 spans="1:26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 spans="1:26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 spans="1:26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 spans="1:26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 spans="1:26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 spans="1:26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 spans="1:26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 spans="1:26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 spans="1:26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 spans="1:26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 spans="1:26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 spans="1:26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 spans="1:26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 spans="1:26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 spans="1:26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 spans="1:26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 spans="1:26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 spans="1:26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 spans="1:26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 spans="1:26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 spans="1:26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 spans="1:26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 spans="1:26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 spans="1:26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 spans="1:26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 spans="1:26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 spans="1:26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 spans="1:26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 spans="1:26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 spans="1:26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 spans="1:26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 spans="1:26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 spans="1:26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 spans="1:26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 spans="1:26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 spans="1:26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 spans="1:26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 spans="1:26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 spans="1:26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 spans="1:26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 spans="1:26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 spans="1:26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 spans="1:26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 spans="1:26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 spans="1:26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 spans="1:26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 spans="1:26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 spans="1:26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 spans="1:26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 spans="1:26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 spans="1:26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 spans="1:26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 spans="1:26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 spans="1:26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 spans="1:26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 spans="1:26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 spans="1:26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 spans="1:26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 spans="1:26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 spans="1:26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 spans="1:26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 spans="1:26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 spans="1:26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 spans="1:26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 spans="1:26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 spans="1:26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 spans="1:26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 spans="1:26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 spans="1:26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 spans="1:26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 spans="1:26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 spans="1:26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 spans="1:26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 spans="1:26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 spans="1:26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 spans="1:26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 spans="1:26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 spans="1:26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 spans="1:26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 spans="1:26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 spans="1:26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 spans="1:26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 spans="1:26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 spans="1:26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 spans="1:26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 spans="1:26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 spans="1:26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 spans="1:26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 spans="1:26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 spans="1:26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 spans="1:26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 spans="1:26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 spans="1:26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 spans="1:26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 spans="1:26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 spans="1:26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 spans="1:26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 spans="1:26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 spans="1:26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 spans="1:26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 spans="1:26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 spans="1:26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 spans="1:26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 spans="1:26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 spans="1:26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 spans="1:26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 spans="1:26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 spans="1:26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 spans="1:26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 spans="1:26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 spans="1:26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 spans="1:26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 spans="1:26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 spans="1:26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 spans="1:26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 spans="1:26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 spans="1:26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 spans="1:26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 spans="1:26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 spans="1:26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 spans="1:26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 spans="1:26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 spans="1:26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 spans="1:26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 spans="1:26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 spans="1:26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 spans="1:26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 spans="1:26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 spans="1:26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 spans="1:26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 spans="1:26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 spans="1:26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 spans="1:26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 spans="1:26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 spans="1:26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 spans="1:26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 spans="1:26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 spans="1:26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 spans="1:26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 spans="1:26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 spans="1:26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 spans="1:26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 spans="1:26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 spans="1:26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 spans="1:26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 spans="1:26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 spans="1:26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 spans="1:26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 spans="1:26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 spans="1:26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 spans="1:26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 spans="1:26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 spans="1:26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 spans="1:26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 spans="1:26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 spans="1:26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 spans="1:26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 spans="1:26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 spans="1:26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 spans="1:26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 spans="1:26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 spans="1:26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 spans="1:26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 spans="1:26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 spans="1:26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 spans="1:26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 spans="1:26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 spans="1:26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 spans="1:26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 spans="1:26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 spans="1:26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 spans="1:26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 spans="1:26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 spans="1:26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 spans="1:26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 spans="1:26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 spans="1:26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 spans="1:26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 spans="1:26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 spans="1:26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 spans="1:26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 spans="1:26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 spans="1:26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 spans="1:26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 spans="1:26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 spans="1:26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 spans="1:26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 spans="1:26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 spans="1:26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 spans="1:26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 spans="1:26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 spans="1:26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 spans="1:26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 spans="1:26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 spans="1:26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 spans="1:26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 spans="1:26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 spans="1:26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 spans="1:26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 spans="1:26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 spans="1:26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 spans="1:26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 spans="1:26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 spans="1:26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 spans="1:26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 spans="1:26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 spans="1:26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 spans="1:26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 spans="1:26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 spans="1:26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 spans="1:26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 spans="1:26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 spans="1:26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 spans="1:26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 spans="1:26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 spans="1:26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 spans="1:26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 spans="1:26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 spans="1:26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 spans="1:26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 spans="1:26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 spans="1:26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 spans="1:26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 spans="1:26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 spans="1:26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 spans="1:26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 spans="1:26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 spans="1:26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 spans="1:26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 spans="1:26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 spans="1:26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 spans="1:26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 spans="1:26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 spans="1:26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 spans="1:26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 spans="1:26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 spans="1:26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 spans="1:26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 spans="1:26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 spans="1:26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 spans="1:26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 spans="1:26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 spans="1:26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 spans="1:26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 spans="1:26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 spans="1:26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 spans="1:26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 spans="1:26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 spans="1:26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 spans="1:26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 spans="1:26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 spans="1:26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 spans="1:26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 spans="1:26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 spans="1:26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 spans="1:26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 spans="1:26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 spans="1:26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 spans="1:26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 spans="1:26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 spans="1:26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 spans="1:26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 spans="1:26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 spans="1:26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 spans="1:26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 spans="1:26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 spans="1:26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 spans="1:26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 spans="1:26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 spans="1:26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 spans="1:26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 spans="1:26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 spans="1:26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 spans="1:26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 spans="1:26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 spans="1:26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 spans="1:26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 spans="1:26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 spans="1:26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 spans="1:26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 spans="1:26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 spans="1:26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 spans="1:26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 spans="1:26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 spans="1:26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 spans="1:26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 spans="1:26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 spans="1:26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 spans="1:26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 spans="1:26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 spans="1:26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 spans="1:26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 spans="1:26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 spans="1:26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 spans="1:26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 spans="1:26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 spans="1:26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 spans="1:26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 spans="1:26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 spans="1:26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 spans="1:26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 spans="1:26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 spans="1:26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 spans="1:26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 spans="1:26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 spans="1:26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 spans="1:26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 spans="1:26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 spans="1:26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 spans="1:26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 spans="1:26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 spans="1:26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 spans="1:26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 spans="1:26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 spans="1:26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 spans="1:26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 spans="1:26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 spans="1:26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 spans="1:26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 spans="1:26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 spans="1:26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 spans="1:26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 spans="1:26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 spans="1:26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 spans="1:26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 spans="1:26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 spans="1:26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 spans="1:26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 spans="1:26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 spans="1:26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 spans="1:26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 spans="1:26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 spans="1:26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 spans="1:26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 spans="1:26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 spans="1:26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 spans="1:26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 spans="1:26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 spans="1:26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 spans="1:26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 spans="1:26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 spans="1:26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 spans="1:26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 spans="1:26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 spans="1:26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 spans="1:26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 spans="1:26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 spans="1:26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 spans="1:26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 spans="1:26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 spans="1:26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 spans="1:26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 spans="1:26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 spans="1:26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 spans="1:26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 spans="1:26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 spans="1:26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 spans="1:26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 spans="1:26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 spans="1:26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 spans="1:26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 spans="1:26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 spans="1:26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 spans="1:26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 spans="1:26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 spans="1:26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 spans="1:26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 spans="1:26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 spans="1:26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 spans="1:26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 spans="1:26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 spans="1:26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 spans="1:26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 spans="1:26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 spans="1:26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 spans="1:26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 spans="1:26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 spans="1:26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 spans="1:26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 spans="1:26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 spans="1:26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 spans="1:26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 spans="1:26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 spans="1:26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 spans="1:26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 spans="1:26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 spans="1:26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 spans="1:26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 spans="1:26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 spans="1:26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 spans="1:26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 spans="1:26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 spans="1:26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 spans="1:26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 spans="1:26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 spans="1:26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 spans="1:26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 spans="1:26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 spans="1:26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 spans="1:26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 spans="1:26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 spans="1:26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 spans="1:26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 spans="1:26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 spans="1:26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 spans="1:26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 spans="1:26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 spans="1:26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 spans="1:26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 spans="1:26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  <row r="998" spans="1:26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</row>
    <row r="999" spans="1:26" ht="13.5" customHeight="1" x14ac:dyDescent="0.15">
      <c r="A999" s="94"/>
      <c r="B999" s="99"/>
      <c r="C999" s="94"/>
      <c r="D999" s="100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</row>
    <row r="1000" spans="1:26" ht="13.5" customHeight="1" x14ac:dyDescent="0.15">
      <c r="A1000" s="94"/>
      <c r="B1000" s="99"/>
      <c r="C1000" s="94"/>
      <c r="D1000" s="100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</row>
    <row r="1001" spans="1:26" ht="13.5" customHeight="1" x14ac:dyDescent="0.15">
      <c r="A1001" s="94"/>
      <c r="B1001" s="99"/>
      <c r="C1001" s="94"/>
      <c r="D1001" s="100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</row>
  </sheetData>
  <mergeCells count="23">
    <mergeCell ref="B44:D44"/>
    <mergeCell ref="B45:D45"/>
    <mergeCell ref="B46:D46"/>
    <mergeCell ref="B47:D47"/>
    <mergeCell ref="A2:B2"/>
    <mergeCell ref="A3:B3"/>
    <mergeCell ref="A4:B4"/>
    <mergeCell ref="C4:E4"/>
    <mergeCell ref="C3:T3"/>
    <mergeCell ref="A5:B5"/>
    <mergeCell ref="C5:E5"/>
    <mergeCell ref="F5:K5"/>
    <mergeCell ref="O5:T5"/>
    <mergeCell ref="F4:K4"/>
    <mergeCell ref="L4:N4"/>
    <mergeCell ref="O4:T4"/>
    <mergeCell ref="A1:B1"/>
    <mergeCell ref="C1:E1"/>
    <mergeCell ref="F1:K1"/>
    <mergeCell ref="L1:T1"/>
    <mergeCell ref="C2:E2"/>
    <mergeCell ref="F2:K2"/>
    <mergeCell ref="L2:N2"/>
  </mergeCells>
  <dataValidations count="3">
    <dataValidation type="list" allowBlank="1" showInputMessage="1" showErrorMessage="1" prompt=" - " sqref="F8:K43" xr:uid="{00000000-0002-0000-0D00-000000000000}">
      <formula1>"O"</formula1>
    </dataValidation>
    <dataValidation type="list" allowBlank="1" showInputMessage="1" showErrorMessage="1" prompt=" - " sqref="F44:K44" xr:uid="{00000000-0002-0000-0D00-000001000000}">
      <formula1>"N,A,B"</formula1>
    </dataValidation>
    <dataValidation type="list" allowBlank="1" showInputMessage="1" showErrorMessage="1" prompt=" - " sqref="F45:K45" xr:uid="{00000000-0002-0000-0D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7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20" width="4" customWidth="1"/>
    <col min="21" max="21" width="2.75" customWidth="1"/>
    <col min="22" max="23" width="9" customWidth="1"/>
    <col min="24" max="26" width="8" customWidth="1"/>
  </cols>
  <sheetData>
    <row r="1" spans="1:26" ht="13.5" customHeight="1" x14ac:dyDescent="0.15">
      <c r="A1" s="236" t="s">
        <v>122</v>
      </c>
      <c r="B1" s="237"/>
      <c r="C1" s="238" t="s">
        <v>78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80</v>
      </c>
      <c r="M1" s="239"/>
      <c r="N1" s="239"/>
      <c r="O1" s="239"/>
      <c r="P1" s="239"/>
      <c r="Q1" s="239"/>
      <c r="R1" s="239"/>
      <c r="S1" s="239"/>
      <c r="T1" s="245"/>
      <c r="U1" s="94"/>
      <c r="V1" s="95"/>
      <c r="W1" s="94"/>
      <c r="X1" s="94"/>
      <c r="Y1" s="94"/>
      <c r="Z1" s="94"/>
    </row>
    <row r="2" spans="1:26" ht="13.5" customHeight="1" x14ac:dyDescent="0.15">
      <c r="A2" s="260" t="s">
        <v>124</v>
      </c>
      <c r="B2" s="210"/>
      <c r="C2" s="246" t="s">
        <v>105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105</v>
      </c>
      <c r="M2" s="247"/>
      <c r="N2" s="250"/>
      <c r="O2" s="96"/>
      <c r="P2" s="96"/>
      <c r="Q2" s="96"/>
      <c r="R2" s="96"/>
      <c r="S2" s="96"/>
      <c r="T2" s="156"/>
      <c r="U2" s="94"/>
      <c r="V2" s="94"/>
      <c r="W2" s="94"/>
      <c r="X2" s="94"/>
      <c r="Y2" s="94"/>
      <c r="Z2" s="94"/>
    </row>
    <row r="3" spans="1:26" ht="13.5" customHeight="1" x14ac:dyDescent="0.15">
      <c r="A3" s="260" t="s">
        <v>127</v>
      </c>
      <c r="B3" s="210"/>
      <c r="C3" s="251" t="s">
        <v>284</v>
      </c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31"/>
      <c r="U3" s="94"/>
      <c r="V3" s="94"/>
      <c r="W3" s="94"/>
      <c r="X3" s="94"/>
      <c r="Y3" s="94"/>
      <c r="Z3" s="94"/>
    </row>
    <row r="4" spans="1:26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09"/>
      <c r="R4" s="209"/>
      <c r="S4" s="209"/>
      <c r="T4" s="231"/>
      <c r="U4" s="94"/>
      <c r="V4" s="95"/>
      <c r="W4" s="94"/>
      <c r="X4" s="94"/>
      <c r="Y4" s="94"/>
      <c r="Z4" s="94"/>
    </row>
    <row r="5" spans="1:26" ht="13.5" customHeight="1" x14ac:dyDescent="0.15">
      <c r="A5" s="262">
        <f>COUNTIF(F51:HQ51,"P")</f>
        <v>9</v>
      </c>
      <c r="B5" s="234"/>
      <c r="C5" s="232">
        <f>COUNTIF(F51:HQ51,"F")</f>
        <v>0</v>
      </c>
      <c r="D5" s="233"/>
      <c r="E5" s="234"/>
      <c r="F5" s="232">
        <v>0</v>
      </c>
      <c r="G5" s="233"/>
      <c r="H5" s="233"/>
      <c r="I5" s="233"/>
      <c r="J5" s="233"/>
      <c r="K5" s="234"/>
      <c r="L5" s="97">
        <f>COUNTIF(E50:HP50,"N")</f>
        <v>5</v>
      </c>
      <c r="M5" s="97">
        <f>COUNTIF(E50:HP50,"A")</f>
        <v>4</v>
      </c>
      <c r="N5" s="97">
        <f>COUNTIF(E50:HP50,"B")</f>
        <v>0</v>
      </c>
      <c r="O5" s="232">
        <f>COUNTA(E7:HQ7)</f>
        <v>9</v>
      </c>
      <c r="P5" s="233"/>
      <c r="Q5" s="233"/>
      <c r="R5" s="233"/>
      <c r="S5" s="233"/>
      <c r="T5" s="235"/>
      <c r="U5" s="98"/>
      <c r="V5" s="94"/>
      <c r="W5" s="94"/>
      <c r="X5" s="94"/>
      <c r="Y5" s="94"/>
      <c r="Z5" s="94"/>
    </row>
    <row r="6" spans="1:26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 spans="1:26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5" t="s">
        <v>132</v>
      </c>
      <c r="J7" s="105" t="s">
        <v>133</v>
      </c>
      <c r="K7" s="105" t="s">
        <v>134</v>
      </c>
      <c r="L7" s="105" t="s">
        <v>135</v>
      </c>
      <c r="M7" s="105" t="s">
        <v>136</v>
      </c>
      <c r="N7" s="105" t="s">
        <v>137</v>
      </c>
    </row>
    <row r="8" spans="1:26" ht="13.5" customHeight="1" x14ac:dyDescent="0.3">
      <c r="A8" s="107" t="s">
        <v>141</v>
      </c>
      <c r="B8" s="108"/>
      <c r="C8" s="109"/>
      <c r="D8" s="110"/>
      <c r="E8" s="111"/>
      <c r="F8" s="112"/>
      <c r="G8" s="112"/>
      <c r="H8" s="112"/>
      <c r="I8" s="112"/>
      <c r="J8" s="112"/>
      <c r="K8" s="112"/>
      <c r="L8" s="117"/>
      <c r="M8" s="117"/>
      <c r="N8" s="117"/>
    </row>
    <row r="9" spans="1:26" ht="13.5" customHeight="1" x14ac:dyDescent="0.3">
      <c r="A9" s="173"/>
      <c r="B9" s="108" t="s">
        <v>288</v>
      </c>
      <c r="C9" s="109"/>
      <c r="D9" s="110"/>
      <c r="E9" s="189"/>
      <c r="F9" s="112"/>
      <c r="G9" s="112"/>
      <c r="H9" s="112"/>
      <c r="I9" s="112"/>
      <c r="J9" s="112"/>
      <c r="K9" s="112"/>
      <c r="L9" s="117"/>
      <c r="M9" s="117"/>
      <c r="N9" s="117"/>
    </row>
    <row r="10" spans="1:26" ht="13.5" customHeight="1" x14ac:dyDescent="0.3">
      <c r="A10" s="173"/>
      <c r="B10" s="108"/>
      <c r="C10" s="109"/>
      <c r="D10" s="110">
        <v>1</v>
      </c>
      <c r="E10" s="189"/>
      <c r="F10" s="112" t="s">
        <v>144</v>
      </c>
      <c r="G10" s="112"/>
      <c r="H10" s="112" t="s">
        <v>144</v>
      </c>
      <c r="I10" s="112" t="s">
        <v>144</v>
      </c>
      <c r="J10" s="112" t="s">
        <v>144</v>
      </c>
      <c r="K10" s="112" t="s">
        <v>144</v>
      </c>
      <c r="L10" s="112" t="s">
        <v>144</v>
      </c>
      <c r="M10" s="117" t="s">
        <v>144</v>
      </c>
      <c r="N10" s="112" t="s">
        <v>144</v>
      </c>
    </row>
    <row r="11" spans="1:26" ht="13.5" customHeight="1" x14ac:dyDescent="0.3">
      <c r="A11" s="173"/>
      <c r="B11" s="108"/>
      <c r="C11" s="109"/>
      <c r="D11" s="110">
        <v>0</v>
      </c>
      <c r="E11" s="189"/>
      <c r="F11" s="112"/>
      <c r="G11" s="112" t="s">
        <v>144</v>
      </c>
      <c r="H11" s="112"/>
      <c r="I11" s="112"/>
      <c r="J11" s="112"/>
      <c r="K11" s="112"/>
      <c r="L11" s="117"/>
      <c r="M11" s="112"/>
      <c r="N11" s="117"/>
    </row>
    <row r="12" spans="1:26" ht="13.5" customHeight="1" x14ac:dyDescent="0.3">
      <c r="A12" s="113"/>
      <c r="B12" s="108" t="s">
        <v>193</v>
      </c>
      <c r="C12" s="109"/>
      <c r="D12" s="110"/>
      <c r="E12" s="116"/>
      <c r="F12" s="112"/>
      <c r="G12" s="112"/>
      <c r="H12" s="112"/>
      <c r="I12" s="112"/>
      <c r="J12" s="112"/>
      <c r="K12" s="112"/>
      <c r="L12" s="117"/>
      <c r="M12" s="117"/>
      <c r="N12" s="117"/>
    </row>
    <row r="13" spans="1:26" ht="13.5" customHeight="1" x14ac:dyDescent="0.3">
      <c r="A13" s="113"/>
      <c r="B13" s="108"/>
      <c r="C13" s="109"/>
      <c r="D13" s="110" t="s">
        <v>289</v>
      </c>
      <c r="E13" s="116"/>
      <c r="F13" s="112" t="s">
        <v>144</v>
      </c>
      <c r="G13" s="112" t="s">
        <v>144</v>
      </c>
      <c r="H13" s="112" t="s">
        <v>144</v>
      </c>
      <c r="I13" s="112"/>
      <c r="J13" s="112"/>
      <c r="K13" s="112"/>
      <c r="L13" s="112"/>
      <c r="M13" s="112"/>
      <c r="N13" s="112"/>
    </row>
    <row r="14" spans="1:26" ht="13.5" customHeight="1" x14ac:dyDescent="0.3">
      <c r="A14" s="113"/>
      <c r="B14" s="108"/>
      <c r="C14" s="109"/>
      <c r="D14" s="110" t="s">
        <v>290</v>
      </c>
      <c r="E14" s="116"/>
      <c r="F14" s="112"/>
      <c r="G14" s="112"/>
      <c r="H14" s="112"/>
      <c r="I14" s="112" t="s">
        <v>144</v>
      </c>
      <c r="J14" s="112" t="s">
        <v>144</v>
      </c>
      <c r="K14" s="112" t="s">
        <v>144</v>
      </c>
      <c r="L14" s="117" t="s">
        <v>144</v>
      </c>
      <c r="M14" s="117" t="s">
        <v>144</v>
      </c>
      <c r="N14" s="117" t="s">
        <v>144</v>
      </c>
    </row>
    <row r="15" spans="1:26" ht="13.5" customHeight="1" x14ac:dyDescent="0.3">
      <c r="A15" s="113"/>
      <c r="B15" s="108"/>
      <c r="C15" s="109"/>
      <c r="D15" s="110"/>
      <c r="E15" s="116"/>
      <c r="F15" s="112"/>
      <c r="G15" s="112"/>
      <c r="H15" s="112"/>
      <c r="I15" s="112"/>
      <c r="J15" s="112"/>
      <c r="K15" s="112"/>
      <c r="L15" s="117"/>
      <c r="M15" s="117"/>
      <c r="N15" s="117"/>
    </row>
    <row r="16" spans="1:26" ht="13.5" customHeight="1" x14ac:dyDescent="0.3">
      <c r="A16" s="113"/>
      <c r="B16" s="108" t="s">
        <v>291</v>
      </c>
      <c r="C16" s="109"/>
      <c r="D16" s="110"/>
      <c r="E16" s="116"/>
      <c r="F16" s="112"/>
      <c r="G16" s="112"/>
      <c r="H16" s="112"/>
      <c r="I16" s="112"/>
      <c r="J16" s="112"/>
      <c r="K16" s="112"/>
      <c r="L16" s="117"/>
      <c r="M16" s="117"/>
      <c r="N16" s="117"/>
    </row>
    <row r="17" spans="1:14" ht="13.5" customHeight="1" x14ac:dyDescent="0.3">
      <c r="A17" s="113"/>
      <c r="B17" s="108"/>
      <c r="C17" s="109"/>
      <c r="D17" s="110" t="s">
        <v>70</v>
      </c>
      <c r="E17" s="116"/>
      <c r="F17" s="112" t="s">
        <v>144</v>
      </c>
      <c r="G17" s="112" t="s">
        <v>144</v>
      </c>
      <c r="H17" s="112" t="s">
        <v>144</v>
      </c>
      <c r="I17" s="112" t="s">
        <v>144</v>
      </c>
      <c r="J17" s="112"/>
      <c r="K17" s="112"/>
      <c r="L17" s="112"/>
      <c r="M17" s="112"/>
      <c r="N17" s="112"/>
    </row>
    <row r="18" spans="1:14" ht="13.5" customHeight="1" x14ac:dyDescent="0.3">
      <c r="A18" s="113"/>
      <c r="B18" s="108"/>
      <c r="C18" s="109"/>
      <c r="D18" s="110" t="s">
        <v>292</v>
      </c>
      <c r="E18" s="116"/>
      <c r="F18" s="112"/>
      <c r="G18" s="112"/>
      <c r="H18" s="112"/>
      <c r="I18" s="112"/>
      <c r="J18" s="112"/>
      <c r="K18" s="112" t="s">
        <v>144</v>
      </c>
      <c r="L18" s="117" t="s">
        <v>144</v>
      </c>
      <c r="M18" s="117" t="s">
        <v>144</v>
      </c>
      <c r="N18" s="117" t="s">
        <v>144</v>
      </c>
    </row>
    <row r="19" spans="1:14" ht="13.5" customHeight="1" x14ac:dyDescent="0.3">
      <c r="A19" s="113"/>
      <c r="B19" s="108" t="s">
        <v>149</v>
      </c>
      <c r="C19" s="109"/>
      <c r="D19" s="110"/>
      <c r="E19" s="116"/>
      <c r="F19" s="112"/>
      <c r="G19" s="112"/>
      <c r="H19" s="112"/>
      <c r="I19" s="112"/>
      <c r="J19" s="112"/>
      <c r="K19" s="112"/>
      <c r="L19" s="117"/>
      <c r="M19" s="117"/>
      <c r="N19" s="117"/>
    </row>
    <row r="20" spans="1:14" ht="13.5" customHeight="1" x14ac:dyDescent="0.3">
      <c r="A20" s="113"/>
      <c r="B20" s="108"/>
      <c r="C20" s="109"/>
      <c r="D20" s="159">
        <v>45784</v>
      </c>
      <c r="E20" s="116"/>
      <c r="F20" s="112" t="s">
        <v>144</v>
      </c>
      <c r="G20" s="112" t="s">
        <v>144</v>
      </c>
      <c r="H20" s="112" t="s">
        <v>144</v>
      </c>
      <c r="I20" s="112"/>
      <c r="J20" s="112"/>
      <c r="K20" s="112" t="s">
        <v>144</v>
      </c>
      <c r="L20" s="112" t="s">
        <v>144</v>
      </c>
      <c r="M20" s="112" t="s">
        <v>144</v>
      </c>
      <c r="N20" s="112" t="s">
        <v>144</v>
      </c>
    </row>
    <row r="21" spans="1:14" ht="13.5" customHeight="1" x14ac:dyDescent="0.3">
      <c r="A21" s="113"/>
      <c r="B21" s="108"/>
      <c r="C21" s="109"/>
      <c r="D21" s="190">
        <v>45940</v>
      </c>
      <c r="E21" s="116"/>
      <c r="F21" s="112"/>
      <c r="G21" s="112"/>
      <c r="H21" s="112"/>
      <c r="I21" s="112" t="s">
        <v>144</v>
      </c>
      <c r="J21" s="112" t="s">
        <v>144</v>
      </c>
      <c r="K21" s="112"/>
      <c r="L21" s="117"/>
      <c r="M21" s="117"/>
      <c r="N21" s="117"/>
    </row>
    <row r="22" spans="1:14" ht="13.5" customHeight="1" x14ac:dyDescent="0.3">
      <c r="A22" s="113"/>
      <c r="B22" s="108" t="s">
        <v>196</v>
      </c>
      <c r="C22" s="109"/>
      <c r="D22" s="110"/>
      <c r="E22" s="116"/>
      <c r="F22" s="112"/>
      <c r="G22" s="112"/>
      <c r="H22" s="112"/>
      <c r="I22" s="112"/>
      <c r="J22" s="112"/>
      <c r="K22" s="112"/>
      <c r="L22" s="117"/>
      <c r="M22" s="117"/>
      <c r="N22" s="117"/>
    </row>
    <row r="23" spans="1:14" ht="13.5" customHeight="1" x14ac:dyDescent="0.3">
      <c r="A23" s="113"/>
      <c r="B23" s="108"/>
      <c r="C23" s="109"/>
      <c r="D23" s="159">
        <v>45785</v>
      </c>
      <c r="E23" s="116"/>
      <c r="F23" s="112" t="s">
        <v>144</v>
      </c>
      <c r="G23" s="112" t="s">
        <v>144</v>
      </c>
      <c r="H23" s="112" t="s">
        <v>144</v>
      </c>
      <c r="I23" s="112"/>
      <c r="J23" s="112" t="s">
        <v>144</v>
      </c>
      <c r="K23" s="112" t="s">
        <v>144</v>
      </c>
      <c r="L23" s="112" t="s">
        <v>144</v>
      </c>
      <c r="M23" s="112" t="s">
        <v>144</v>
      </c>
      <c r="N23" s="112" t="s">
        <v>144</v>
      </c>
    </row>
    <row r="24" spans="1:14" ht="13.5" customHeight="1" x14ac:dyDescent="0.3">
      <c r="A24" s="113"/>
      <c r="B24" s="108"/>
      <c r="C24" s="109"/>
      <c r="D24" s="190">
        <v>45941</v>
      </c>
      <c r="E24" s="116"/>
      <c r="F24" s="112"/>
      <c r="G24" s="112"/>
      <c r="H24" s="112"/>
      <c r="I24" s="112" t="s">
        <v>144</v>
      </c>
      <c r="J24" s="112"/>
      <c r="K24" s="112"/>
      <c r="L24" s="117"/>
      <c r="M24" s="117"/>
      <c r="N24" s="117"/>
    </row>
    <row r="25" spans="1:14" ht="13.5" customHeight="1" x14ac:dyDescent="0.3">
      <c r="A25" s="113"/>
      <c r="B25" s="108" t="s">
        <v>197</v>
      </c>
      <c r="C25" s="109"/>
      <c r="D25" s="110"/>
      <c r="E25" s="116"/>
      <c r="F25" s="112"/>
      <c r="G25" s="112"/>
      <c r="H25" s="112"/>
      <c r="I25" s="112"/>
      <c r="J25" s="112"/>
      <c r="K25" s="112"/>
      <c r="L25" s="117"/>
      <c r="M25" s="117"/>
      <c r="N25" s="117"/>
    </row>
    <row r="26" spans="1:14" ht="13.5" customHeight="1" x14ac:dyDescent="0.3">
      <c r="A26" s="113"/>
      <c r="B26" s="108"/>
      <c r="C26" s="109"/>
      <c r="D26" s="110" t="s">
        <v>293</v>
      </c>
      <c r="E26" s="116"/>
      <c r="F26" s="112"/>
      <c r="G26" s="112"/>
      <c r="H26" s="112"/>
      <c r="I26" s="112"/>
      <c r="J26" s="112"/>
      <c r="K26" s="112"/>
      <c r="L26" s="112"/>
      <c r="M26" s="112" t="s">
        <v>144</v>
      </c>
      <c r="N26" s="112"/>
    </row>
    <row r="27" spans="1:14" ht="13.5" customHeight="1" x14ac:dyDescent="0.3">
      <c r="A27" s="113"/>
      <c r="B27" s="108"/>
      <c r="C27" s="109"/>
      <c r="D27" s="110">
        <v>0</v>
      </c>
      <c r="E27" s="116"/>
      <c r="F27" s="112"/>
      <c r="G27" s="112"/>
      <c r="H27" s="112"/>
      <c r="I27" s="112"/>
      <c r="J27" s="112"/>
      <c r="K27" s="112"/>
      <c r="L27" s="112" t="s">
        <v>144</v>
      </c>
      <c r="M27" s="112"/>
      <c r="N27" s="112"/>
    </row>
    <row r="28" spans="1:14" ht="13.5" customHeight="1" x14ac:dyDescent="0.3">
      <c r="A28" s="113"/>
      <c r="B28" s="108"/>
      <c r="C28" s="109"/>
      <c r="D28" s="110">
        <v>1000</v>
      </c>
      <c r="E28" s="116"/>
      <c r="F28" s="112" t="s">
        <v>144</v>
      </c>
      <c r="G28" s="112" t="s">
        <v>144</v>
      </c>
      <c r="H28" s="112" t="s">
        <v>144</v>
      </c>
      <c r="I28" s="112" t="s">
        <v>144</v>
      </c>
      <c r="J28" s="112" t="s">
        <v>144</v>
      </c>
      <c r="K28" s="112" t="s">
        <v>144</v>
      </c>
      <c r="L28" s="112"/>
      <c r="M28" s="112"/>
      <c r="N28" s="112" t="s">
        <v>144</v>
      </c>
    </row>
    <row r="29" spans="1:14" ht="13.5" customHeight="1" x14ac:dyDescent="0.3">
      <c r="A29" s="113"/>
      <c r="B29" s="108" t="s">
        <v>195</v>
      </c>
      <c r="C29" s="109"/>
      <c r="D29" s="110"/>
      <c r="E29" s="116"/>
      <c r="F29" s="112"/>
      <c r="G29" s="112"/>
      <c r="H29" s="112"/>
      <c r="I29" s="112"/>
      <c r="J29" s="112"/>
      <c r="K29" s="112"/>
      <c r="L29" s="117"/>
      <c r="M29" s="117"/>
      <c r="N29" s="117"/>
    </row>
    <row r="30" spans="1:14" ht="13.5" customHeight="1" x14ac:dyDescent="0.3">
      <c r="A30" s="113"/>
      <c r="B30" s="108"/>
      <c r="C30" s="109"/>
      <c r="D30" s="110" t="s">
        <v>294</v>
      </c>
      <c r="E30" s="116"/>
      <c r="F30" s="112"/>
      <c r="G30" s="112"/>
      <c r="H30" s="112"/>
      <c r="I30" s="112"/>
      <c r="J30" s="112"/>
      <c r="K30" s="112"/>
      <c r="L30" s="112"/>
      <c r="M30" s="112"/>
      <c r="N30" s="112" t="s">
        <v>144</v>
      </c>
    </row>
    <row r="31" spans="1:14" ht="13.5" customHeight="1" x14ac:dyDescent="0.3">
      <c r="A31" s="113"/>
      <c r="B31" s="108"/>
      <c r="C31" s="109"/>
      <c r="D31" s="110">
        <v>2</v>
      </c>
      <c r="E31" s="116"/>
      <c r="F31" s="112" t="s">
        <v>144</v>
      </c>
      <c r="G31" s="112" t="s">
        <v>144</v>
      </c>
      <c r="H31" s="112" t="s">
        <v>144</v>
      </c>
      <c r="I31" s="112" t="s">
        <v>144</v>
      </c>
      <c r="J31" s="112" t="s">
        <v>144</v>
      </c>
      <c r="K31" s="112" t="s">
        <v>144</v>
      </c>
      <c r="L31" s="112" t="s">
        <v>144</v>
      </c>
      <c r="M31" s="112"/>
      <c r="N31" s="112"/>
    </row>
    <row r="32" spans="1:14" ht="13.5" customHeight="1" x14ac:dyDescent="0.3">
      <c r="A32" s="113"/>
      <c r="B32" s="120" t="s">
        <v>166</v>
      </c>
      <c r="C32" s="121"/>
      <c r="D32" s="122"/>
      <c r="E32" s="123"/>
      <c r="F32" s="124"/>
      <c r="G32" s="124"/>
      <c r="H32" s="124" t="s">
        <v>144</v>
      </c>
      <c r="I32" s="124"/>
      <c r="J32" s="124"/>
      <c r="K32" s="124"/>
      <c r="L32" s="125"/>
      <c r="M32" s="125"/>
      <c r="N32" s="124"/>
    </row>
    <row r="33" spans="1:14" ht="13.5" customHeight="1" x14ac:dyDescent="0.3">
      <c r="A33" s="126" t="s">
        <v>155</v>
      </c>
      <c r="B33" s="127" t="s">
        <v>156</v>
      </c>
      <c r="C33" s="128"/>
      <c r="D33" s="129"/>
      <c r="E33" s="130"/>
      <c r="F33" s="131"/>
      <c r="G33" s="131"/>
      <c r="H33" s="131"/>
      <c r="I33" s="131"/>
      <c r="J33" s="131"/>
      <c r="K33" s="131"/>
      <c r="L33" s="132"/>
      <c r="M33" s="132"/>
      <c r="N33" s="132"/>
    </row>
    <row r="34" spans="1:14" ht="13.5" customHeight="1" x14ac:dyDescent="0.3">
      <c r="A34" s="133"/>
      <c r="B34" s="134" t="s">
        <v>265</v>
      </c>
      <c r="C34" s="135"/>
      <c r="D34" s="136"/>
      <c r="E34" s="137"/>
      <c r="F34" s="112"/>
      <c r="G34" s="112"/>
      <c r="H34" s="112"/>
      <c r="I34" s="112"/>
      <c r="J34" s="112"/>
      <c r="K34" s="112"/>
      <c r="L34" s="117"/>
      <c r="M34" s="117"/>
      <c r="N34" s="117"/>
    </row>
    <row r="35" spans="1:14" ht="13.5" customHeight="1" x14ac:dyDescent="0.3">
      <c r="A35" s="133"/>
      <c r="B35" s="134"/>
      <c r="C35" s="135"/>
      <c r="D35" s="136">
        <v>500</v>
      </c>
      <c r="E35" s="137"/>
      <c r="F35" s="112"/>
      <c r="G35" s="112"/>
      <c r="H35" s="112" t="s">
        <v>144</v>
      </c>
      <c r="I35" s="112"/>
      <c r="J35" s="112"/>
      <c r="K35" s="112"/>
      <c r="L35" s="117"/>
      <c r="M35" s="117" t="s">
        <v>144</v>
      </c>
      <c r="N35" s="112" t="s">
        <v>144</v>
      </c>
    </row>
    <row r="36" spans="1:14" ht="13.5" customHeight="1" x14ac:dyDescent="0.3">
      <c r="A36" s="133"/>
      <c r="B36" s="134"/>
      <c r="C36" s="135"/>
      <c r="D36" s="136">
        <v>404</v>
      </c>
      <c r="E36" s="137"/>
      <c r="F36" s="112"/>
      <c r="G36" s="112" t="s">
        <v>144</v>
      </c>
      <c r="H36" s="112"/>
      <c r="I36" s="112"/>
      <c r="J36" s="112"/>
      <c r="K36" s="112"/>
      <c r="L36" s="117"/>
      <c r="M36" s="112"/>
      <c r="N36" s="117"/>
    </row>
    <row r="37" spans="1:14" ht="13.5" customHeight="1" x14ac:dyDescent="0.3">
      <c r="A37" s="133"/>
      <c r="B37" s="134"/>
      <c r="C37" s="135"/>
      <c r="D37" s="136">
        <v>200</v>
      </c>
      <c r="E37" s="137"/>
      <c r="F37" s="112" t="s">
        <v>144</v>
      </c>
      <c r="G37" s="112"/>
      <c r="H37" s="112"/>
      <c r="I37" s="112" t="s">
        <v>144</v>
      </c>
      <c r="J37" s="112" t="s">
        <v>144</v>
      </c>
      <c r="K37" s="112" t="s">
        <v>144</v>
      </c>
      <c r="L37" s="112" t="s">
        <v>144</v>
      </c>
      <c r="M37" s="117"/>
      <c r="N37" s="117"/>
    </row>
    <row r="38" spans="1:14" ht="13.5" customHeight="1" x14ac:dyDescent="0.3">
      <c r="A38" s="133"/>
      <c r="B38" s="134" t="s">
        <v>266</v>
      </c>
      <c r="C38" s="135"/>
      <c r="D38" s="136"/>
      <c r="E38" s="137"/>
      <c r="F38" s="112"/>
      <c r="G38" s="112"/>
      <c r="H38" s="112"/>
      <c r="I38" s="112"/>
      <c r="J38" s="112"/>
      <c r="K38" s="112"/>
      <c r="L38" s="117"/>
      <c r="M38" s="117"/>
      <c r="N38" s="117"/>
    </row>
    <row r="39" spans="1:14" ht="13.5" customHeight="1" x14ac:dyDescent="0.3">
      <c r="A39" s="133"/>
      <c r="B39" s="138"/>
      <c r="C39" s="139"/>
      <c r="D39" s="136" t="s">
        <v>295</v>
      </c>
      <c r="E39" s="140"/>
      <c r="F39" s="112" t="s">
        <v>144</v>
      </c>
      <c r="G39" s="112"/>
      <c r="H39" s="112"/>
      <c r="I39" s="112" t="s">
        <v>144</v>
      </c>
      <c r="J39" s="112" t="s">
        <v>144</v>
      </c>
      <c r="K39" s="112" t="s">
        <v>144</v>
      </c>
      <c r="L39" s="112" t="s">
        <v>144</v>
      </c>
      <c r="M39" s="117"/>
      <c r="N39" s="117"/>
    </row>
    <row r="40" spans="1:14" ht="13.5" customHeight="1" x14ac:dyDescent="0.3">
      <c r="A40" s="133"/>
      <c r="B40" s="138"/>
      <c r="C40" s="139"/>
      <c r="D40" s="136" t="s">
        <v>296</v>
      </c>
      <c r="E40" s="140"/>
      <c r="F40" s="112"/>
      <c r="G40" s="112" t="s">
        <v>144</v>
      </c>
      <c r="H40" s="112"/>
      <c r="I40" s="112"/>
      <c r="J40" s="112"/>
      <c r="K40" s="112"/>
      <c r="L40" s="117"/>
      <c r="M40" s="112"/>
      <c r="N40" s="117"/>
    </row>
    <row r="41" spans="1:14" ht="13.5" customHeight="1" x14ac:dyDescent="0.3">
      <c r="A41" s="133"/>
      <c r="B41" s="138"/>
      <c r="C41" s="139"/>
      <c r="D41" s="136" t="s">
        <v>297</v>
      </c>
      <c r="E41" s="140"/>
      <c r="F41" s="112"/>
      <c r="G41" s="112"/>
      <c r="H41" s="112" t="s">
        <v>144</v>
      </c>
      <c r="I41" s="112"/>
      <c r="J41" s="112"/>
      <c r="K41" s="112"/>
      <c r="L41" s="117"/>
      <c r="M41" s="117" t="s">
        <v>144</v>
      </c>
      <c r="N41" s="112" t="s">
        <v>144</v>
      </c>
    </row>
    <row r="42" spans="1:14" ht="13.5" customHeight="1" x14ac:dyDescent="0.3">
      <c r="A42" s="133"/>
      <c r="B42" s="138"/>
      <c r="C42" s="139"/>
      <c r="D42" s="136"/>
      <c r="E42" s="140"/>
      <c r="F42" s="112"/>
      <c r="G42" s="112"/>
      <c r="H42" s="112"/>
      <c r="I42" s="112"/>
      <c r="J42" s="112"/>
      <c r="K42" s="112"/>
      <c r="L42" s="117"/>
      <c r="M42" s="117"/>
      <c r="N42" s="117"/>
    </row>
    <row r="43" spans="1:14" ht="13.5" customHeight="1" x14ac:dyDescent="0.3">
      <c r="A43" s="133"/>
      <c r="B43" s="138"/>
      <c r="C43" s="139"/>
      <c r="D43" s="136"/>
      <c r="E43" s="140"/>
      <c r="F43" s="112"/>
      <c r="G43" s="112"/>
      <c r="H43" s="112"/>
      <c r="I43" s="112"/>
      <c r="J43" s="112"/>
      <c r="K43" s="112"/>
      <c r="L43" s="117"/>
      <c r="M43" s="117"/>
      <c r="N43" s="117"/>
    </row>
    <row r="44" spans="1:14" ht="13.5" customHeight="1" x14ac:dyDescent="0.3">
      <c r="A44" s="133"/>
      <c r="B44" s="138"/>
      <c r="C44" s="139"/>
      <c r="D44" s="136"/>
      <c r="E44" s="140"/>
      <c r="F44" s="112"/>
      <c r="G44" s="112"/>
      <c r="H44" s="112"/>
      <c r="I44" s="112"/>
      <c r="J44" s="112"/>
      <c r="K44" s="112"/>
      <c r="L44" s="117"/>
      <c r="M44" s="117"/>
      <c r="N44" s="117"/>
    </row>
    <row r="45" spans="1:14" ht="13.5" customHeight="1" x14ac:dyDescent="0.3">
      <c r="A45" s="133"/>
      <c r="B45" s="138" t="s">
        <v>166</v>
      </c>
      <c r="C45" s="139"/>
      <c r="D45" s="136"/>
      <c r="E45" s="140"/>
      <c r="F45" s="112"/>
      <c r="G45" s="112"/>
      <c r="H45" s="112"/>
      <c r="I45" s="112"/>
      <c r="J45" s="112"/>
      <c r="K45" s="112"/>
      <c r="L45" s="117"/>
      <c r="M45" s="117"/>
      <c r="N45" s="117"/>
    </row>
    <row r="46" spans="1:14" ht="13.5" customHeight="1" x14ac:dyDescent="0.3">
      <c r="A46" s="133"/>
      <c r="B46" s="138"/>
      <c r="C46" s="139"/>
      <c r="D46" s="136"/>
      <c r="E46" s="140"/>
      <c r="F46" s="112"/>
      <c r="G46" s="112"/>
      <c r="H46" s="112"/>
      <c r="I46" s="112"/>
      <c r="J46" s="112"/>
      <c r="K46" s="112"/>
      <c r="L46" s="117"/>
      <c r="M46" s="117"/>
      <c r="N46" s="117"/>
    </row>
    <row r="47" spans="1:14" ht="13.5" customHeight="1" x14ac:dyDescent="0.3">
      <c r="A47" s="133"/>
      <c r="B47" s="138" t="s">
        <v>192</v>
      </c>
      <c r="C47" s="139"/>
      <c r="D47" s="136"/>
      <c r="E47" s="140"/>
      <c r="F47" s="112"/>
      <c r="G47" s="112"/>
      <c r="H47" s="112"/>
      <c r="I47" s="112"/>
      <c r="J47" s="112"/>
      <c r="K47" s="112"/>
      <c r="L47" s="117"/>
      <c r="M47" s="117"/>
      <c r="N47" s="117"/>
    </row>
    <row r="48" spans="1:14" ht="13.5" customHeight="1" x14ac:dyDescent="0.3">
      <c r="A48" s="133"/>
      <c r="B48" s="138"/>
      <c r="C48" s="139"/>
      <c r="D48" s="136"/>
      <c r="E48" s="140"/>
      <c r="F48" s="112"/>
      <c r="G48" s="112"/>
      <c r="H48" s="112"/>
      <c r="I48" s="112"/>
      <c r="J48" s="112"/>
      <c r="K48" s="112"/>
      <c r="L48" s="117"/>
      <c r="M48" s="117"/>
      <c r="N48" s="117"/>
    </row>
    <row r="49" spans="1:26" ht="13.5" customHeight="1" x14ac:dyDescent="0.3">
      <c r="A49" s="133"/>
      <c r="B49" s="141"/>
      <c r="C49" s="142"/>
      <c r="D49" s="143"/>
      <c r="E49" s="144"/>
      <c r="F49" s="145"/>
      <c r="G49" s="145"/>
      <c r="H49" s="145"/>
      <c r="I49" s="145"/>
      <c r="J49" s="145"/>
      <c r="K49" s="145"/>
      <c r="L49" s="191"/>
      <c r="M49" s="191"/>
      <c r="N49" s="191"/>
    </row>
    <row r="50" spans="1:26" ht="13.5" customHeight="1" x14ac:dyDescent="0.2">
      <c r="A50" s="126" t="s">
        <v>167</v>
      </c>
      <c r="B50" s="252" t="s">
        <v>168</v>
      </c>
      <c r="C50" s="253"/>
      <c r="D50" s="254"/>
      <c r="E50" s="146"/>
      <c r="F50" s="147" t="s">
        <v>112</v>
      </c>
      <c r="G50" s="147" t="s">
        <v>61</v>
      </c>
      <c r="H50" s="147" t="s">
        <v>61</v>
      </c>
      <c r="I50" s="147" t="s">
        <v>112</v>
      </c>
      <c r="J50" s="147" t="s">
        <v>112</v>
      </c>
      <c r="K50" s="147" t="s">
        <v>112</v>
      </c>
      <c r="L50" s="147" t="s">
        <v>112</v>
      </c>
      <c r="M50" s="147" t="s">
        <v>61</v>
      </c>
      <c r="N50" s="147" t="s">
        <v>61</v>
      </c>
    </row>
    <row r="51" spans="1:26" ht="13.5" customHeight="1" x14ac:dyDescent="0.2">
      <c r="A51" s="148"/>
      <c r="B51" s="255" t="s">
        <v>169</v>
      </c>
      <c r="C51" s="209"/>
      <c r="D51" s="210"/>
      <c r="E51" s="149"/>
      <c r="F51" s="150" t="s">
        <v>170</v>
      </c>
      <c r="G51" s="150" t="s">
        <v>170</v>
      </c>
      <c r="H51" s="150" t="s">
        <v>170</v>
      </c>
      <c r="I51" s="150" t="s">
        <v>170</v>
      </c>
      <c r="J51" s="150" t="s">
        <v>170</v>
      </c>
      <c r="K51" s="150" t="s">
        <v>170</v>
      </c>
      <c r="L51" s="150" t="s">
        <v>170</v>
      </c>
      <c r="M51" s="150" t="s">
        <v>170</v>
      </c>
      <c r="N51" s="150" t="s">
        <v>170</v>
      </c>
    </row>
    <row r="52" spans="1:26" ht="13.5" customHeight="1" x14ac:dyDescent="0.15">
      <c r="A52" s="148"/>
      <c r="B52" s="256" t="s">
        <v>171</v>
      </c>
      <c r="C52" s="209"/>
      <c r="D52" s="210"/>
      <c r="E52" s="151"/>
      <c r="F52" s="152">
        <v>45784</v>
      </c>
      <c r="G52" s="152">
        <v>45784</v>
      </c>
      <c r="H52" s="152">
        <v>45784</v>
      </c>
      <c r="I52" s="152">
        <v>45784</v>
      </c>
      <c r="J52" s="152">
        <v>45784</v>
      </c>
      <c r="K52" s="152">
        <v>45784</v>
      </c>
      <c r="L52" s="192">
        <v>45784</v>
      </c>
      <c r="M52" s="192">
        <v>45784</v>
      </c>
      <c r="N52" s="192">
        <v>45784</v>
      </c>
    </row>
    <row r="53" spans="1:26" ht="9.75" customHeight="1" x14ac:dyDescent="0.15">
      <c r="A53" s="153"/>
      <c r="B53" s="257" t="s">
        <v>172</v>
      </c>
      <c r="C53" s="258"/>
      <c r="D53" s="259"/>
      <c r="E53" s="154"/>
      <c r="F53" s="155"/>
      <c r="G53" s="155"/>
      <c r="H53" s="155"/>
      <c r="I53" s="155"/>
      <c r="J53" s="155"/>
      <c r="K53" s="155"/>
      <c r="L53" s="125"/>
      <c r="M53" s="125"/>
      <c r="N53" s="125"/>
    </row>
    <row r="54" spans="1:26" ht="9.75" customHeight="1" x14ac:dyDescent="0.15">
      <c r="A54" s="99"/>
      <c r="B54" s="94"/>
      <c r="C54" s="100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</row>
    <row r="55" spans="1:26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spans="1:26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spans="1:26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spans="1:26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spans="1:26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spans="1:26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spans="1:26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spans="1:26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spans="1:26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spans="1:26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spans="1:26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spans="1:26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spans="1:26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spans="1:26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spans="1:26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spans="1:26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spans="1:26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spans="1:26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spans="1:26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spans="1:26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spans="1:26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spans="1:26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spans="1:26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spans="1:26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spans="1:26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spans="1:26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spans="1:26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spans="1:26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spans="1:26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spans="1:26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spans="1:26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spans="1:26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spans="1:26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spans="1:26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spans="1:26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spans="1:26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spans="1:26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spans="1:26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spans="1:26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spans="1:26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spans="1:26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spans="1:26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spans="1:26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spans="1:26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spans="1:26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spans="1:26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spans="1:26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spans="1:26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spans="1:26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spans="1:26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spans="1:26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spans="1:26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spans="1:26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spans="1:26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spans="1:26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spans="1:26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spans="1:26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spans="1:26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spans="1:26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spans="1:26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spans="1:26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spans="1:26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spans="1:26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spans="1:26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spans="1:26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spans="1:26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spans="1:26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spans="1:26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spans="1:26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spans="1:26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spans="1:26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spans="1:26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spans="1:26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spans="1:26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spans="1:26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spans="1:26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spans="1:26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spans="1:26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spans="1:26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spans="1:26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spans="1:26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spans="1:26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spans="1:26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spans="1:26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spans="1:26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spans="1:26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spans="1:26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spans="1:26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spans="1:26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spans="1:26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spans="1:26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spans="1:26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spans="1:26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spans="1:26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spans="1:26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spans="1:26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spans="1:26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spans="1:26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spans="1:26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spans="1:26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spans="1:26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spans="1:26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spans="1:26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spans="1:26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spans="1:26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spans="1:26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spans="1:26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spans="1:26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spans="1:26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spans="1:26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spans="1:26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spans="1:26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spans="1:26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spans="1:26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spans="1:26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spans="1:26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spans="1:26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spans="1:26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spans="1:26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spans="1:26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spans="1:26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spans="1:26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spans="1:26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spans="1:26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spans="1:26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spans="1:26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spans="1:26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spans="1:26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spans="1:26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spans="1:26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spans="1:26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spans="1:26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spans="1:26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spans="1:26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spans="1:26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spans="1:26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spans="1:26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spans="1:26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spans="1:26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spans="1:26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spans="1:26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spans="1:26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spans="1:26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spans="1:26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spans="1:26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spans="1:26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spans="1:26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spans="1:26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spans="1:26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spans="1:26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spans="1:26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spans="1:26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spans="1:26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spans="1:26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spans="1:26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spans="1:26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spans="1:26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spans="1:26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spans="1:26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spans="1:26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spans="1:26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spans="1:26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spans="1:26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spans="1:26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spans="1:26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spans="1:26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spans="1:26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spans="1:26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spans="1:26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spans="1:26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spans="1:26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spans="1:26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spans="1:26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spans="1:26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spans="1:26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spans="1:26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spans="1:26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spans="1:26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spans="1:26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spans="1:26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 spans="1:26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 spans="1:26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 spans="1:26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 spans="1:26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 spans="1:26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 spans="1:26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 spans="1:26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 spans="1:26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 spans="1:26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 spans="1:26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 spans="1:26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 spans="1:26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 spans="1:26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 spans="1:26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 spans="1:26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 spans="1:26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 spans="1:26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 spans="1:26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 spans="1:26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 spans="1:26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 spans="1:26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 spans="1:26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 spans="1:26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 spans="1:26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 spans="1:26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 spans="1:26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 spans="1:26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 spans="1:26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 spans="1:26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 spans="1:26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 spans="1:26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 spans="1:26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 spans="1:26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 spans="1:26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 spans="1:26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 spans="1:26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 spans="1:26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 spans="1:26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 spans="1:26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 spans="1:26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 spans="1:26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 spans="1:26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 spans="1:26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 spans="1:26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 spans="1:26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 spans="1:26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 spans="1:26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 spans="1:26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 spans="1:26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 spans="1:26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 spans="1:26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 spans="1:26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 spans="1:26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 spans="1:26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 spans="1:26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 spans="1:26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 spans="1:26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 spans="1:26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 spans="1:26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 spans="1:26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 spans="1:26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 spans="1:26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 spans="1:26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 spans="1:26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 spans="1:26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 spans="1:26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 spans="1:26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 spans="1:26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 spans="1:26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 spans="1:26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 spans="1:26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 spans="1:26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 spans="1:26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 spans="1:26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 spans="1:26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 spans="1:26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 spans="1:26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 spans="1:26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 spans="1:26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 spans="1:26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 spans="1:26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 spans="1:26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 spans="1:26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 spans="1:26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 spans="1:26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 spans="1:26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 spans="1:26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 spans="1:26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 spans="1:26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 spans="1:26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 spans="1:26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 spans="1:26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 spans="1:26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 spans="1:26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 spans="1:26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 spans="1:26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 spans="1:26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 spans="1:26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 spans="1:26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 spans="1:26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 spans="1:26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 spans="1:26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 spans="1:26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 spans="1:26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 spans="1:26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 spans="1:26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 spans="1:26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 spans="1:26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 spans="1:26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 spans="1:26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 spans="1:26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 spans="1:26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 spans="1:26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 spans="1:26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 spans="1:26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 spans="1:26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 spans="1:26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 spans="1:26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 spans="1:26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 spans="1:26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 spans="1:26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 spans="1:26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 spans="1:26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 spans="1:26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 spans="1:26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 spans="1:26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 spans="1:26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 spans="1:26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 spans="1:26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 spans="1:26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 spans="1:26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 spans="1:26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 spans="1:26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 spans="1:26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 spans="1:26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 spans="1:26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 spans="1:26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 spans="1:26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 spans="1:26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 spans="1:26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 spans="1:26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 spans="1:26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 spans="1:26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 spans="1:26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 spans="1:26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 spans="1:26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 spans="1:26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 spans="1:26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 spans="1:26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 spans="1:26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 spans="1:26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 spans="1:26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 spans="1:26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 spans="1:26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 spans="1:26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 spans="1:26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 spans="1:26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 spans="1:26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 spans="1:26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 spans="1:26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 spans="1:26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 spans="1:26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 spans="1:26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 spans="1:26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 spans="1:26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 spans="1:26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 spans="1:26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 spans="1:26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 spans="1:26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 spans="1:26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 spans="1:26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 spans="1:26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 spans="1:26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 spans="1:26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 spans="1:26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 spans="1:26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 spans="1:26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 spans="1:26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 spans="1:26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 spans="1:26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 spans="1:26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 spans="1:26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 spans="1:26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 spans="1:26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 spans="1:26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 spans="1:26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 spans="1:26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 spans="1:26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 spans="1:26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 spans="1:26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 spans="1:26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 spans="1:26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 spans="1:26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 spans="1:26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 spans="1:26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 spans="1:26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 spans="1:26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 spans="1:26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 spans="1:26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 spans="1:26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 spans="1:26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 spans="1:26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 spans="1:26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 spans="1:26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 spans="1:26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 spans="1:26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 spans="1:26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 spans="1:26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 spans="1:26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 spans="1:26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 spans="1:26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 spans="1:26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 spans="1:26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 spans="1:26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 spans="1:26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 spans="1:26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 spans="1:26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 spans="1:26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 spans="1:26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 spans="1:26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 spans="1:26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 spans="1:26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 spans="1:26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 spans="1:26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 spans="1:26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 spans="1:26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 spans="1:26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 spans="1:26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 spans="1:26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 spans="1:26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 spans="1:26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 spans="1:26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 spans="1:26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 spans="1:26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 spans="1:26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 spans="1:26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 spans="1:26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 spans="1:26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 spans="1:26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 spans="1:26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 spans="1:26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 spans="1:26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 spans="1:26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 spans="1:26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 spans="1:26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 spans="1:26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 spans="1:26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 spans="1:26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 spans="1:26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 spans="1:26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 spans="1:26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 spans="1:26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 spans="1:26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 spans="1:26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 spans="1:26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 spans="1:26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 spans="1:26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 spans="1:26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 spans="1:26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 spans="1:26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 spans="1:26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 spans="1:26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 spans="1:26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 spans="1:26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 spans="1:26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 spans="1:26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 spans="1:26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 spans="1:26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 spans="1:26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 spans="1:26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 spans="1:26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 spans="1:26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 spans="1:26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 spans="1:26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 spans="1:26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 spans="1:26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 spans="1:26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 spans="1:26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 spans="1:26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 spans="1:26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 spans="1:26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 spans="1:26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 spans="1:26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 spans="1:26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 spans="1:26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 spans="1:26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 spans="1:26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 spans="1:26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 spans="1:26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 spans="1:26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 spans="1:26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 spans="1:26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 spans="1:26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 spans="1:26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 spans="1:26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 spans="1:26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 spans="1:26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 spans="1:26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 spans="1:26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 spans="1:26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 spans="1:26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 spans="1:26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 spans="1:26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 spans="1:26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 spans="1:26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 spans="1:26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 spans="1:26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 spans="1:26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 spans="1:26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 spans="1:26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 spans="1:26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 spans="1:26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 spans="1:26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 spans="1:26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 spans="1:26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 spans="1:26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 spans="1:26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 spans="1:26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 spans="1:26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 spans="1:26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 spans="1:26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 spans="1:26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 spans="1:26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 spans="1:26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 spans="1:26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 spans="1:26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 spans="1:26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 spans="1:26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 spans="1:26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 spans="1:26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 spans="1:26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 spans="1:26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 spans="1:26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 spans="1:26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 spans="1:26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 spans="1:26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 spans="1:26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 spans="1:26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 spans="1:26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 spans="1:26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 spans="1:26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 spans="1:26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 spans="1:26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 spans="1:26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 spans="1:26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 spans="1:26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 spans="1:26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 spans="1:26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 spans="1:26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 spans="1:26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 spans="1:26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 spans="1:26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 spans="1:26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 spans="1:26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 spans="1:26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 spans="1:26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 spans="1:26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 spans="1:26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 spans="1:26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 spans="1:26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 spans="1:26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 spans="1:26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 spans="1:26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 spans="1:26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 spans="1:26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 spans="1:26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 spans="1:26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 spans="1:26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 spans="1:26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 spans="1:26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 spans="1:26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 spans="1:26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 spans="1:26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 spans="1:26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 spans="1:26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 spans="1:26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 spans="1:26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 spans="1:26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 spans="1:26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 spans="1:26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 spans="1:26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 spans="1:26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 spans="1:26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 spans="1:26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 spans="1:26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 spans="1:26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 spans="1:26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 spans="1:26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 spans="1:26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 spans="1:26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 spans="1:26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 spans="1:26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 spans="1:26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 spans="1:26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 spans="1:26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 spans="1:26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 spans="1:26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 spans="1:26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 spans="1:26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 spans="1:26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 spans="1:26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 spans="1:26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 spans="1:26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 spans="1:26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 spans="1:26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 spans="1:26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 spans="1:26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 spans="1:26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 spans="1:26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 spans="1:26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 spans="1:26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 spans="1:26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 spans="1:26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 spans="1:26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 spans="1:26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 spans="1:26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 spans="1:26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 spans="1:26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 spans="1:26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 spans="1:26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 spans="1:26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 spans="1:26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 spans="1:26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 spans="1:26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 spans="1:26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 spans="1:26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 spans="1:26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 spans="1:26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 spans="1:26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 spans="1:26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 spans="1:26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 spans="1:26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 spans="1:26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 spans="1:26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 spans="1:26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 spans="1:26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 spans="1:26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 spans="1:26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 spans="1:26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 spans="1:26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 spans="1:26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 spans="1:26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 spans="1:26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 spans="1:26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 spans="1:26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 spans="1:26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 spans="1:26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 spans="1:26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 spans="1:26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 spans="1:26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 spans="1:26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 spans="1:26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 spans="1:26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 spans="1:26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 spans="1:26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 spans="1:26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 spans="1:26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 spans="1:26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 spans="1:26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 spans="1:26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 spans="1:26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 spans="1:26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 spans="1:26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 spans="1:26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 spans="1:26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 spans="1:26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 spans="1:26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 spans="1:26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 spans="1:26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 spans="1:26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 spans="1:26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 spans="1:26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 spans="1:26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 spans="1:26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 spans="1:26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 spans="1:26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 spans="1:26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 spans="1:26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 spans="1:26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 spans="1:26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 spans="1:26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 spans="1:26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 spans="1:26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 spans="1:26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 spans="1:26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 spans="1:26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 spans="1:26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 spans="1:26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 spans="1:26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 spans="1:26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 spans="1:26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 spans="1:26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 spans="1:26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 spans="1:26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 spans="1:26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 spans="1:26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 spans="1:26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 spans="1:26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 spans="1:26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 spans="1:26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 spans="1:26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 spans="1:26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 spans="1:26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 spans="1:26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 spans="1:26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 spans="1:26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 spans="1:26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 spans="1:26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 spans="1:26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 spans="1:26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 spans="1:26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 spans="1:26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 spans="1:26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 spans="1:26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 spans="1:26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 spans="1:26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 spans="1:26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 spans="1:26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 spans="1:26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 spans="1:26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 spans="1:26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 spans="1:26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 spans="1:26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 spans="1:26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 spans="1:26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 spans="1:26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 spans="1:26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 spans="1:26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 spans="1:26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 spans="1:26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 spans="1:26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 spans="1:26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 spans="1:26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 spans="1:26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 spans="1:26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 spans="1:26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 spans="1:26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 spans="1:26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 spans="1:26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 spans="1:26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 spans="1:26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 spans="1:26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 spans="1:26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 spans="1:26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 spans="1:26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 spans="1:26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 spans="1:26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 spans="1:26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 spans="1:26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 spans="1:26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 spans="1:26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 spans="1:26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 spans="1:26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 spans="1:26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 spans="1:26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 spans="1:26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 spans="1:26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 spans="1:26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 spans="1:26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 spans="1:26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 spans="1:26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 spans="1:26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 spans="1:26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 spans="1:26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 spans="1:26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 spans="1:26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 spans="1:26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 spans="1:26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 spans="1:26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 spans="1:26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 spans="1:26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 spans="1:26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 spans="1:26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 spans="1:26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 spans="1:26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 spans="1:26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 spans="1:26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 spans="1:26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 spans="1:26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 spans="1:26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 spans="1:26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 spans="1:26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 spans="1:26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 spans="1:26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 spans="1:26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 spans="1:26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 spans="1:26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 spans="1:26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 spans="1:26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 spans="1:26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 spans="1:26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 spans="1:26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 spans="1:26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 spans="1:26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 spans="1:26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 spans="1:26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 spans="1:26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 spans="1:26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 spans="1:26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 spans="1:26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 spans="1:26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 spans="1:26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 spans="1:26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 spans="1:26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 spans="1:26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 spans="1:26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 spans="1:26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 spans="1:26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 spans="1:26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 spans="1:26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 spans="1:26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 spans="1:26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 spans="1:26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 spans="1:26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 spans="1:26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 spans="1:26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 spans="1:26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 spans="1:26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 spans="1:26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 spans="1:26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 spans="1:26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 spans="1:26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 spans="1:26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 spans="1:26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 spans="1:26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 spans="1:26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 spans="1:26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 spans="1:26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 spans="1:26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 spans="1:26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 spans="1:26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 spans="1:26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 spans="1:26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 spans="1:26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 spans="1:26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 spans="1:26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 spans="1:26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 spans="1:26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 spans="1:26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 spans="1:26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 spans="1:26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 spans="1:26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 spans="1:26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 spans="1:26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 spans="1:26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 spans="1:26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 spans="1:26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 spans="1:26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 spans="1:26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 spans="1:26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 spans="1:26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 spans="1:26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 spans="1:26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 spans="1:26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 spans="1:26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 spans="1:26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 spans="1:26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 spans="1:26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 spans="1:26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 spans="1:26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 spans="1:26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 spans="1:26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 spans="1:26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 spans="1:26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 spans="1:26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 spans="1:26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 spans="1:26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 spans="1:26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 spans="1:26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 spans="1:26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 spans="1:26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 spans="1:26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 spans="1:26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 spans="1:26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 spans="1:26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 spans="1:26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 spans="1:26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 spans="1:26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 spans="1:26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 spans="1:26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 spans="1:26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 spans="1:26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 spans="1:26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 spans="1:26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 spans="1:26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 spans="1:26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 spans="1:26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 spans="1:26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 spans="1:26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 spans="1:26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 spans="1:26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 spans="1:26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 spans="1:26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 spans="1:26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 spans="1:26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 spans="1:26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 spans="1:26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 spans="1:26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 spans="1:26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 spans="1:26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 spans="1:26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 spans="1:26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 spans="1:26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 spans="1:26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 spans="1:26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 spans="1:26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 spans="1:26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 spans="1:26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 spans="1:26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 spans="1:26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 spans="1:26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 spans="1:26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 spans="1:26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 spans="1:26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 spans="1:26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 spans="1:26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 spans="1:26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 spans="1:26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 spans="1:26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 spans="1:26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 spans="1:26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 spans="1:26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 spans="1:26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 spans="1:26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 spans="1:26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 spans="1:26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 spans="1:26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 spans="1:26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 spans="1:26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 spans="1:26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 spans="1:26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 spans="1:26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 spans="1:26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 spans="1:26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 spans="1:26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 spans="1:26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 spans="1:26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 spans="1:26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 spans="1:26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 spans="1:26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 spans="1:26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 spans="1:26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 spans="1:26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 spans="1:26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 spans="1:26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 spans="1:26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 spans="1:26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 spans="1:26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 spans="1:26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 spans="1:26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 spans="1:26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 spans="1:26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 spans="1:26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 spans="1:26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 spans="1:26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 spans="1:26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 spans="1:26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 spans="1:26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 spans="1:26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 spans="1:26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 spans="1:26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 spans="1:26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 spans="1:26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  <row r="998" spans="1:26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</row>
    <row r="999" spans="1:26" ht="13.5" customHeight="1" x14ac:dyDescent="0.15">
      <c r="A999" s="94"/>
      <c r="B999" s="99"/>
      <c r="C999" s="94"/>
      <c r="D999" s="100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</row>
    <row r="1000" spans="1:26" ht="13.5" customHeight="1" x14ac:dyDescent="0.15">
      <c r="A1000" s="94"/>
      <c r="B1000" s="99"/>
      <c r="C1000" s="94"/>
      <c r="D1000" s="100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</row>
    <row r="1001" spans="1:26" ht="13.5" customHeight="1" x14ac:dyDescent="0.15">
      <c r="A1001" s="94"/>
      <c r="B1001" s="99"/>
      <c r="C1001" s="94"/>
      <c r="D1001" s="100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</row>
    <row r="1002" spans="1:26" ht="13.5" customHeight="1" x14ac:dyDescent="0.15">
      <c r="A1002" s="94"/>
      <c r="B1002" s="99"/>
      <c r="C1002" s="94"/>
      <c r="D1002" s="100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</row>
    <row r="1003" spans="1:26" ht="13.5" customHeight="1" x14ac:dyDescent="0.15">
      <c r="A1003" s="94"/>
      <c r="B1003" s="99"/>
      <c r="C1003" s="94"/>
      <c r="D1003" s="100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</row>
    <row r="1004" spans="1:26" ht="13.5" customHeight="1" x14ac:dyDescent="0.15">
      <c r="A1004" s="94"/>
      <c r="B1004" s="99"/>
      <c r="C1004" s="94"/>
      <c r="D1004" s="100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  <c r="X1004" s="94"/>
      <c r="Y1004" s="94"/>
      <c r="Z1004" s="94"/>
    </row>
    <row r="1005" spans="1:26" ht="13.5" customHeight="1" x14ac:dyDescent="0.15">
      <c r="A1005" s="94"/>
      <c r="B1005" s="99"/>
      <c r="C1005" s="94"/>
      <c r="D1005" s="100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  <c r="W1005" s="94"/>
      <c r="X1005" s="94"/>
      <c r="Y1005" s="94"/>
      <c r="Z1005" s="94"/>
    </row>
    <row r="1006" spans="1:26" ht="13.5" customHeight="1" x14ac:dyDescent="0.15">
      <c r="A1006" s="94"/>
      <c r="B1006" s="99"/>
      <c r="C1006" s="94"/>
      <c r="D1006" s="100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  <c r="W1006" s="94"/>
      <c r="X1006" s="94"/>
      <c r="Y1006" s="94"/>
      <c r="Z1006" s="94"/>
    </row>
    <row r="1007" spans="1:26" ht="13.5" customHeight="1" x14ac:dyDescent="0.15">
      <c r="A1007" s="94"/>
      <c r="B1007" s="99"/>
      <c r="C1007" s="94"/>
      <c r="D1007" s="100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94"/>
      <c r="T1007" s="94"/>
      <c r="U1007" s="94"/>
      <c r="V1007" s="94"/>
      <c r="W1007" s="94"/>
      <c r="X1007" s="94"/>
      <c r="Y1007" s="94"/>
      <c r="Z1007" s="94"/>
    </row>
  </sheetData>
  <mergeCells count="23">
    <mergeCell ref="B50:D50"/>
    <mergeCell ref="B51:D51"/>
    <mergeCell ref="B52:D52"/>
    <mergeCell ref="B53:D53"/>
    <mergeCell ref="A2:B2"/>
    <mergeCell ref="A3:B3"/>
    <mergeCell ref="A4:B4"/>
    <mergeCell ref="C4:E4"/>
    <mergeCell ref="C3:T3"/>
    <mergeCell ref="A5:B5"/>
    <mergeCell ref="C5:E5"/>
    <mergeCell ref="F5:K5"/>
    <mergeCell ref="O5:T5"/>
    <mergeCell ref="F4:K4"/>
    <mergeCell ref="L4:N4"/>
    <mergeCell ref="O4:T4"/>
    <mergeCell ref="A1:B1"/>
    <mergeCell ref="C1:E1"/>
    <mergeCell ref="F1:K1"/>
    <mergeCell ref="L1:T1"/>
    <mergeCell ref="C2:E2"/>
    <mergeCell ref="F2:K2"/>
    <mergeCell ref="L2:N2"/>
  </mergeCells>
  <dataValidations count="3">
    <dataValidation type="list" allowBlank="1" showInputMessage="1" showErrorMessage="1" prompt=" - " sqref="F8:N49" xr:uid="{00000000-0002-0000-0E00-000000000000}">
      <formula1>"O"</formula1>
    </dataValidation>
    <dataValidation type="list" allowBlank="1" showInputMessage="1" showErrorMessage="1" prompt=" - " sqref="F50:N50" xr:uid="{00000000-0002-0000-0E00-000001000000}">
      <formula1>"N,A,B"</formula1>
    </dataValidation>
    <dataValidation type="list" allowBlank="1" showInputMessage="1" showErrorMessage="1" prompt=" - " sqref="F51:N51" xr:uid="{00000000-0002-0000-0E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1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20" width="4" customWidth="1"/>
    <col min="21" max="21" width="2.75" customWidth="1"/>
    <col min="22" max="23" width="9" customWidth="1"/>
    <col min="24" max="26" width="8" customWidth="1"/>
  </cols>
  <sheetData>
    <row r="1" spans="1:26" ht="13.5" customHeight="1" x14ac:dyDescent="0.15">
      <c r="A1" s="236" t="s">
        <v>122</v>
      </c>
      <c r="B1" s="237"/>
      <c r="C1" s="238" t="s">
        <v>78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81</v>
      </c>
      <c r="M1" s="239"/>
      <c r="N1" s="239"/>
      <c r="O1" s="239"/>
      <c r="P1" s="239"/>
      <c r="Q1" s="239"/>
      <c r="R1" s="239"/>
      <c r="S1" s="239"/>
      <c r="T1" s="245"/>
      <c r="U1" s="94"/>
      <c r="V1" s="95"/>
      <c r="W1" s="94"/>
      <c r="X1" s="94"/>
      <c r="Y1" s="94"/>
      <c r="Z1" s="94"/>
    </row>
    <row r="2" spans="1:26" ht="13.5" customHeight="1" x14ac:dyDescent="0.15">
      <c r="A2" s="260" t="s">
        <v>124</v>
      </c>
      <c r="B2" s="210"/>
      <c r="C2" s="246" t="s">
        <v>105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105</v>
      </c>
      <c r="M2" s="247"/>
      <c r="N2" s="250"/>
      <c r="O2" s="96"/>
      <c r="P2" s="96"/>
      <c r="Q2" s="96"/>
      <c r="R2" s="96"/>
      <c r="S2" s="96"/>
      <c r="T2" s="156"/>
      <c r="U2" s="94"/>
      <c r="V2" s="94"/>
      <c r="W2" s="94"/>
      <c r="X2" s="94"/>
      <c r="Y2" s="94"/>
      <c r="Z2" s="94"/>
    </row>
    <row r="3" spans="1:26" ht="13.5" customHeight="1" x14ac:dyDescent="0.15">
      <c r="A3" s="260" t="s">
        <v>127</v>
      </c>
      <c r="B3" s="210"/>
      <c r="C3" s="251" t="s">
        <v>284</v>
      </c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31"/>
      <c r="U3" s="94"/>
      <c r="V3" s="94"/>
      <c r="W3" s="94"/>
      <c r="X3" s="94"/>
      <c r="Y3" s="94"/>
      <c r="Z3" s="94"/>
    </row>
    <row r="4" spans="1:26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09"/>
      <c r="R4" s="209"/>
      <c r="S4" s="209"/>
      <c r="T4" s="231"/>
      <c r="U4" s="94"/>
      <c r="V4" s="95"/>
      <c r="W4" s="94"/>
      <c r="X4" s="94"/>
      <c r="Y4" s="94"/>
      <c r="Z4" s="94"/>
    </row>
    <row r="5" spans="1:26" ht="13.5" customHeight="1" x14ac:dyDescent="0.15">
      <c r="A5" s="262">
        <f>COUNTIF(F45:HQ45,"P")</f>
        <v>3</v>
      </c>
      <c r="B5" s="234"/>
      <c r="C5" s="232">
        <f>COUNTIF(F45:HQ45,"F")</f>
        <v>0</v>
      </c>
      <c r="D5" s="233"/>
      <c r="E5" s="234"/>
      <c r="F5" s="232">
        <v>0</v>
      </c>
      <c r="G5" s="233"/>
      <c r="H5" s="233"/>
      <c r="I5" s="233"/>
      <c r="J5" s="233"/>
      <c r="K5" s="234"/>
      <c r="L5" s="97">
        <v>1</v>
      </c>
      <c r="M5" s="97">
        <v>2</v>
      </c>
      <c r="N5" s="97">
        <v>0</v>
      </c>
      <c r="O5" s="232">
        <v>3</v>
      </c>
      <c r="P5" s="233"/>
      <c r="Q5" s="233"/>
      <c r="R5" s="233"/>
      <c r="S5" s="233"/>
      <c r="T5" s="235"/>
      <c r="U5" s="98"/>
      <c r="V5" s="94"/>
      <c r="W5" s="94"/>
      <c r="X5" s="94"/>
      <c r="Y5" s="94"/>
      <c r="Z5" s="94"/>
    </row>
    <row r="6" spans="1:26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 spans="1:26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6"/>
      <c r="J7" s="95"/>
      <c r="K7" s="94"/>
      <c r="L7" s="94"/>
      <c r="M7" s="94"/>
      <c r="N7" s="94"/>
    </row>
    <row r="8" spans="1:26" ht="13.5" customHeight="1" x14ac:dyDescent="0.3">
      <c r="A8" s="107" t="s">
        <v>141</v>
      </c>
      <c r="B8" s="108"/>
      <c r="C8" s="109"/>
      <c r="D8" s="110"/>
      <c r="E8" s="111"/>
      <c r="F8" s="112"/>
      <c r="G8" s="112"/>
      <c r="H8" s="112"/>
      <c r="I8" s="94"/>
      <c r="J8" s="94"/>
      <c r="K8" s="94"/>
      <c r="L8" s="94"/>
      <c r="M8" s="94"/>
      <c r="N8" s="94"/>
    </row>
    <row r="9" spans="1:26" ht="13.5" customHeight="1" x14ac:dyDescent="0.3">
      <c r="A9" s="173"/>
      <c r="B9" s="108" t="s">
        <v>288</v>
      </c>
      <c r="C9" s="109"/>
      <c r="D9" s="110"/>
      <c r="E9" s="189"/>
      <c r="F9" s="112"/>
      <c r="G9" s="112"/>
      <c r="H9" s="112"/>
      <c r="I9" s="118"/>
      <c r="J9" s="94"/>
      <c r="K9" s="94"/>
      <c r="L9" s="94"/>
      <c r="M9" s="94"/>
      <c r="N9" s="94"/>
    </row>
    <row r="10" spans="1:26" ht="13.5" customHeight="1" x14ac:dyDescent="0.3">
      <c r="A10" s="173"/>
      <c r="B10" s="108"/>
      <c r="C10" s="109"/>
      <c r="D10" s="110">
        <v>1</v>
      </c>
      <c r="E10" s="189"/>
      <c r="F10" s="112" t="s">
        <v>144</v>
      </c>
      <c r="G10" s="112"/>
      <c r="H10" s="112" t="s">
        <v>144</v>
      </c>
      <c r="I10" s="118"/>
      <c r="J10" s="94"/>
      <c r="K10" s="94"/>
      <c r="L10" s="94"/>
      <c r="M10" s="94"/>
      <c r="N10" s="94"/>
    </row>
    <row r="11" spans="1:26" ht="13.5" customHeight="1" x14ac:dyDescent="0.3">
      <c r="A11" s="173"/>
      <c r="B11" s="108"/>
      <c r="C11" s="109"/>
      <c r="D11" s="110">
        <v>999</v>
      </c>
      <c r="E11" s="189"/>
      <c r="F11" s="112"/>
      <c r="G11" s="112" t="s">
        <v>144</v>
      </c>
      <c r="H11" s="112"/>
      <c r="I11" s="118"/>
      <c r="J11" s="94"/>
      <c r="K11" s="94"/>
      <c r="L11" s="94"/>
      <c r="M11" s="94"/>
      <c r="N11" s="94"/>
    </row>
    <row r="12" spans="1:26" ht="13.5" customHeight="1" x14ac:dyDescent="0.3">
      <c r="A12" s="113"/>
      <c r="B12" s="108" t="s">
        <v>298</v>
      </c>
      <c r="C12" s="109"/>
      <c r="D12" s="110"/>
      <c r="E12" s="116"/>
      <c r="F12" s="112"/>
      <c r="G12" s="112"/>
      <c r="H12" s="112" t="s">
        <v>144</v>
      </c>
      <c r="I12" s="118"/>
      <c r="J12" s="94"/>
      <c r="K12" s="94"/>
      <c r="L12" s="94"/>
      <c r="M12" s="94"/>
      <c r="N12" s="94"/>
    </row>
    <row r="13" spans="1:26" ht="13.5" customHeight="1" x14ac:dyDescent="0.3">
      <c r="A13" s="113"/>
      <c r="B13" s="108"/>
      <c r="C13" s="109"/>
      <c r="D13" s="110"/>
      <c r="E13" s="116"/>
      <c r="F13" s="112"/>
      <c r="G13" s="112"/>
      <c r="H13" s="112"/>
      <c r="I13" s="118"/>
      <c r="J13" s="94"/>
      <c r="K13" s="94"/>
      <c r="L13" s="94"/>
      <c r="M13" s="94"/>
      <c r="N13" s="94"/>
    </row>
    <row r="14" spans="1:26" ht="13.5" customHeight="1" x14ac:dyDescent="0.3">
      <c r="A14" s="113"/>
      <c r="B14" s="108"/>
      <c r="C14" s="109"/>
      <c r="D14" s="110"/>
      <c r="E14" s="116"/>
      <c r="F14" s="112"/>
      <c r="G14" s="112"/>
      <c r="H14" s="112"/>
      <c r="I14" s="118"/>
      <c r="J14" s="94"/>
      <c r="K14" s="94"/>
      <c r="L14" s="94"/>
      <c r="M14" s="94"/>
      <c r="N14" s="94"/>
    </row>
    <row r="15" spans="1:26" ht="13.5" customHeight="1" x14ac:dyDescent="0.3">
      <c r="A15" s="113"/>
      <c r="B15" s="108"/>
      <c r="C15" s="109"/>
      <c r="D15" s="110"/>
      <c r="E15" s="116"/>
      <c r="F15" s="112"/>
      <c r="G15" s="112"/>
      <c r="H15" s="112"/>
      <c r="I15" s="94"/>
      <c r="J15" s="94"/>
      <c r="K15" s="94"/>
      <c r="L15" s="94"/>
      <c r="M15" s="94"/>
      <c r="N15" s="94"/>
    </row>
    <row r="16" spans="1:26" ht="13.5" customHeight="1" x14ac:dyDescent="0.3">
      <c r="A16" s="113"/>
      <c r="B16" s="108"/>
      <c r="C16" s="109"/>
      <c r="D16" s="110"/>
      <c r="E16" s="116"/>
      <c r="F16" s="112"/>
      <c r="G16" s="112"/>
      <c r="H16" s="112"/>
      <c r="I16" s="94"/>
      <c r="J16" s="94"/>
      <c r="K16" s="94"/>
      <c r="L16" s="94"/>
      <c r="M16" s="94"/>
      <c r="N16" s="94"/>
    </row>
    <row r="17" spans="1:14" ht="13.5" customHeight="1" x14ac:dyDescent="0.3">
      <c r="A17" s="113"/>
      <c r="B17" s="108"/>
      <c r="C17" s="109"/>
      <c r="D17" s="110"/>
      <c r="E17" s="116"/>
      <c r="F17" s="112"/>
      <c r="G17" s="112"/>
      <c r="H17" s="112"/>
      <c r="I17" s="94"/>
      <c r="J17" s="94"/>
      <c r="K17" s="94"/>
      <c r="L17" s="94"/>
      <c r="M17" s="94"/>
      <c r="N17" s="94"/>
    </row>
    <row r="18" spans="1:14" ht="13.5" customHeight="1" x14ac:dyDescent="0.3">
      <c r="A18" s="113"/>
      <c r="B18" s="108"/>
      <c r="C18" s="109"/>
      <c r="D18" s="110"/>
      <c r="E18" s="116"/>
      <c r="F18" s="112"/>
      <c r="G18" s="112"/>
      <c r="H18" s="112"/>
      <c r="I18" s="94"/>
      <c r="J18" s="94"/>
      <c r="K18" s="94"/>
      <c r="L18" s="94"/>
      <c r="M18" s="94"/>
      <c r="N18" s="94"/>
    </row>
    <row r="19" spans="1:14" ht="13.5" customHeight="1" x14ac:dyDescent="0.3">
      <c r="A19" s="113"/>
      <c r="B19" s="108"/>
      <c r="C19" s="109"/>
      <c r="D19" s="159"/>
      <c r="E19" s="116"/>
      <c r="F19" s="112"/>
      <c r="G19" s="112"/>
      <c r="H19" s="112"/>
      <c r="I19" s="94"/>
      <c r="J19" s="94"/>
      <c r="K19" s="94"/>
      <c r="L19" s="94"/>
      <c r="M19" s="94"/>
      <c r="N19" s="94"/>
    </row>
    <row r="20" spans="1:14" ht="13.5" customHeight="1" x14ac:dyDescent="0.3">
      <c r="A20" s="113"/>
      <c r="B20" s="108"/>
      <c r="C20" s="109"/>
      <c r="D20" s="110"/>
      <c r="E20" s="116"/>
      <c r="F20" s="112"/>
      <c r="G20" s="112"/>
      <c r="H20" s="112"/>
      <c r="I20" s="94"/>
      <c r="J20" s="94"/>
      <c r="K20" s="94"/>
      <c r="L20" s="94"/>
      <c r="M20" s="94"/>
      <c r="N20" s="94"/>
    </row>
    <row r="21" spans="1:14" ht="13.5" customHeight="1" x14ac:dyDescent="0.3">
      <c r="A21" s="113"/>
      <c r="B21" s="108"/>
      <c r="C21" s="109"/>
      <c r="D21" s="159"/>
      <c r="E21" s="116"/>
      <c r="F21" s="112"/>
      <c r="G21" s="112"/>
      <c r="H21" s="112"/>
      <c r="I21" s="94"/>
      <c r="J21" s="94"/>
      <c r="K21" s="94"/>
      <c r="L21" s="94"/>
      <c r="M21" s="94"/>
      <c r="N21" s="94"/>
    </row>
    <row r="22" spans="1:14" ht="13.5" customHeight="1" x14ac:dyDescent="0.3">
      <c r="A22" s="113"/>
      <c r="B22" s="108"/>
      <c r="C22" s="109"/>
      <c r="D22" s="110"/>
      <c r="E22" s="116"/>
      <c r="F22" s="112"/>
      <c r="G22" s="112"/>
      <c r="H22" s="112"/>
      <c r="I22" s="94"/>
      <c r="J22" s="94"/>
      <c r="K22" s="94"/>
      <c r="L22" s="94"/>
      <c r="M22" s="94"/>
      <c r="N22" s="94"/>
    </row>
    <row r="23" spans="1:14" ht="13.5" customHeight="1" x14ac:dyDescent="0.3">
      <c r="A23" s="113"/>
      <c r="B23" s="108"/>
      <c r="C23" s="109"/>
      <c r="D23" s="110"/>
      <c r="E23" s="116"/>
      <c r="F23" s="112"/>
      <c r="G23" s="112"/>
      <c r="H23" s="112"/>
      <c r="I23" s="94"/>
      <c r="J23" s="94"/>
      <c r="K23" s="94"/>
      <c r="L23" s="94"/>
      <c r="M23" s="94"/>
      <c r="N23" s="94"/>
    </row>
    <row r="24" spans="1:14" ht="13.5" customHeight="1" x14ac:dyDescent="0.3">
      <c r="A24" s="113"/>
      <c r="B24" s="108"/>
      <c r="C24" s="109"/>
      <c r="D24" s="110"/>
      <c r="E24" s="116"/>
      <c r="F24" s="112"/>
      <c r="G24" s="112"/>
      <c r="H24" s="112"/>
      <c r="I24" s="94"/>
      <c r="J24" s="94"/>
      <c r="K24" s="94"/>
      <c r="L24" s="94"/>
      <c r="M24" s="94"/>
      <c r="N24" s="94"/>
    </row>
    <row r="25" spans="1:14" ht="13.5" customHeight="1" x14ac:dyDescent="0.3">
      <c r="A25" s="113"/>
      <c r="B25" s="108"/>
      <c r="C25" s="109"/>
      <c r="D25" s="110"/>
      <c r="E25" s="116"/>
      <c r="F25" s="112"/>
      <c r="G25" s="112"/>
      <c r="H25" s="112"/>
      <c r="I25" s="94"/>
      <c r="J25" s="94"/>
      <c r="K25" s="94"/>
      <c r="L25" s="94"/>
      <c r="M25" s="94"/>
      <c r="N25" s="94"/>
    </row>
    <row r="26" spans="1:14" ht="13.5" customHeight="1" x14ac:dyDescent="0.3">
      <c r="A26" s="113"/>
      <c r="B26" s="120"/>
      <c r="C26" s="121"/>
      <c r="D26" s="122"/>
      <c r="E26" s="123"/>
      <c r="F26" s="124"/>
      <c r="G26" s="124"/>
      <c r="H26" s="124"/>
      <c r="I26" s="94"/>
      <c r="J26" s="94"/>
      <c r="K26" s="94"/>
      <c r="L26" s="94"/>
      <c r="M26" s="94"/>
      <c r="N26" s="94"/>
    </row>
    <row r="27" spans="1:14" ht="13.5" customHeight="1" x14ac:dyDescent="0.3">
      <c r="A27" s="126" t="s">
        <v>155</v>
      </c>
      <c r="B27" s="127" t="s">
        <v>156</v>
      </c>
      <c r="C27" s="128"/>
      <c r="D27" s="129"/>
      <c r="E27" s="130"/>
      <c r="F27" s="131"/>
      <c r="G27" s="131"/>
      <c r="H27" s="131"/>
      <c r="I27" s="94"/>
      <c r="J27" s="94"/>
      <c r="K27" s="94"/>
      <c r="L27" s="94"/>
      <c r="M27" s="94"/>
      <c r="N27" s="94"/>
    </row>
    <row r="28" spans="1:14" ht="13.5" customHeight="1" x14ac:dyDescent="0.3">
      <c r="A28" s="133"/>
      <c r="B28" s="134" t="s">
        <v>265</v>
      </c>
      <c r="C28" s="135"/>
      <c r="D28" s="136"/>
      <c r="E28" s="137"/>
      <c r="F28" s="112"/>
      <c r="G28" s="112"/>
      <c r="H28" s="112"/>
      <c r="I28" s="94"/>
      <c r="J28" s="94"/>
      <c r="K28" s="94"/>
      <c r="L28" s="94"/>
      <c r="M28" s="94"/>
      <c r="N28" s="94"/>
    </row>
    <row r="29" spans="1:14" ht="13.5" customHeight="1" x14ac:dyDescent="0.3">
      <c r="A29" s="133"/>
      <c r="B29" s="134"/>
      <c r="C29" s="135"/>
      <c r="D29" s="136">
        <v>500</v>
      </c>
      <c r="E29" s="137"/>
      <c r="F29" s="112"/>
      <c r="G29" s="112"/>
      <c r="H29" s="112" t="s">
        <v>144</v>
      </c>
      <c r="I29" s="94"/>
      <c r="J29" s="94"/>
      <c r="K29" s="94"/>
      <c r="L29" s="94"/>
      <c r="M29" s="94"/>
      <c r="N29" s="94"/>
    </row>
    <row r="30" spans="1:14" ht="13.5" customHeight="1" x14ac:dyDescent="0.3">
      <c r="A30" s="133"/>
      <c r="B30" s="134"/>
      <c r="C30" s="135"/>
      <c r="D30" s="136">
        <v>404</v>
      </c>
      <c r="E30" s="137"/>
      <c r="F30" s="112"/>
      <c r="G30" s="112" t="s">
        <v>144</v>
      </c>
      <c r="H30" s="112"/>
      <c r="I30" s="94"/>
      <c r="J30" s="94"/>
      <c r="K30" s="94"/>
      <c r="L30" s="94"/>
      <c r="M30" s="94"/>
      <c r="N30" s="94"/>
    </row>
    <row r="31" spans="1:14" ht="13.5" customHeight="1" x14ac:dyDescent="0.3">
      <c r="A31" s="133"/>
      <c r="B31" s="134"/>
      <c r="C31" s="135"/>
      <c r="D31" s="136">
        <v>200</v>
      </c>
      <c r="E31" s="137"/>
      <c r="F31" s="112" t="s">
        <v>144</v>
      </c>
      <c r="G31" s="112"/>
      <c r="H31" s="112"/>
      <c r="I31" s="94"/>
      <c r="J31" s="94"/>
      <c r="K31" s="94"/>
      <c r="L31" s="94"/>
      <c r="M31" s="94"/>
      <c r="N31" s="94"/>
    </row>
    <row r="32" spans="1:14" ht="13.5" customHeight="1" x14ac:dyDescent="0.3">
      <c r="A32" s="133"/>
      <c r="B32" s="134" t="s">
        <v>266</v>
      </c>
      <c r="C32" s="135"/>
      <c r="D32" s="136"/>
      <c r="E32" s="137"/>
      <c r="F32" s="112"/>
      <c r="G32" s="112"/>
      <c r="H32" s="112"/>
      <c r="I32" s="94"/>
      <c r="J32" s="94"/>
      <c r="K32" s="94"/>
      <c r="L32" s="94"/>
      <c r="M32" s="94"/>
      <c r="N32" s="94"/>
    </row>
    <row r="33" spans="1:23" ht="13.5" customHeight="1" x14ac:dyDescent="0.3">
      <c r="A33" s="133"/>
      <c r="B33" s="138"/>
      <c r="C33" s="139"/>
      <c r="D33" s="136" t="s">
        <v>299</v>
      </c>
      <c r="E33" s="140"/>
      <c r="F33" s="112" t="s">
        <v>144</v>
      </c>
      <c r="G33" s="112"/>
      <c r="H33" s="112"/>
      <c r="I33" s="94"/>
      <c r="J33" s="94"/>
      <c r="K33" s="94"/>
      <c r="L33" s="94"/>
      <c r="M33" s="94"/>
      <c r="N33" s="94"/>
    </row>
    <row r="34" spans="1:23" ht="13.5" customHeight="1" x14ac:dyDescent="0.3">
      <c r="A34" s="133"/>
      <c r="B34" s="138"/>
      <c r="C34" s="139"/>
      <c r="D34" s="136" t="s">
        <v>300</v>
      </c>
      <c r="E34" s="140"/>
      <c r="F34" s="112"/>
      <c r="G34" s="112" t="s">
        <v>144</v>
      </c>
      <c r="H34" s="112"/>
      <c r="I34" s="94"/>
      <c r="J34" s="94"/>
      <c r="K34" s="94"/>
      <c r="L34" s="94"/>
      <c r="M34" s="94"/>
      <c r="N34" s="94"/>
    </row>
    <row r="35" spans="1:23" ht="13.5" customHeight="1" x14ac:dyDescent="0.3">
      <c r="A35" s="133"/>
      <c r="B35" s="138"/>
      <c r="C35" s="139"/>
      <c r="D35" s="136" t="s">
        <v>301</v>
      </c>
      <c r="E35" s="140"/>
      <c r="F35" s="112"/>
      <c r="G35" s="112"/>
      <c r="H35" s="112" t="s">
        <v>144</v>
      </c>
      <c r="I35" s="94"/>
      <c r="J35" s="94"/>
      <c r="K35" s="94"/>
      <c r="L35" s="94"/>
      <c r="M35" s="94"/>
      <c r="N35" s="94"/>
    </row>
    <row r="36" spans="1:23" ht="13.5" customHeight="1" x14ac:dyDescent="0.3">
      <c r="A36" s="133"/>
      <c r="B36" s="138"/>
      <c r="C36" s="139"/>
      <c r="D36" s="136"/>
      <c r="E36" s="140"/>
      <c r="F36" s="112"/>
      <c r="G36" s="112"/>
      <c r="H36" s="112"/>
      <c r="I36" s="94"/>
      <c r="J36" s="94"/>
      <c r="K36" s="94"/>
      <c r="L36" s="94"/>
      <c r="M36" s="94"/>
      <c r="N36" s="94"/>
    </row>
    <row r="37" spans="1:23" ht="13.5" customHeight="1" x14ac:dyDescent="0.3">
      <c r="A37" s="133"/>
      <c r="B37" s="138"/>
      <c r="C37" s="139"/>
      <c r="D37" s="136"/>
      <c r="E37" s="140"/>
      <c r="F37" s="112"/>
      <c r="G37" s="112"/>
      <c r="H37" s="112"/>
      <c r="I37" s="94"/>
      <c r="J37" s="94"/>
      <c r="K37" s="94"/>
      <c r="L37" s="94"/>
      <c r="M37" s="94"/>
      <c r="N37" s="94"/>
    </row>
    <row r="38" spans="1:23" ht="13.5" customHeight="1" x14ac:dyDescent="0.3">
      <c r="A38" s="133"/>
      <c r="B38" s="138"/>
      <c r="C38" s="139"/>
      <c r="D38" s="136"/>
      <c r="E38" s="140"/>
      <c r="F38" s="112"/>
      <c r="G38" s="112"/>
      <c r="H38" s="112"/>
      <c r="I38" s="94"/>
      <c r="J38" s="94"/>
      <c r="K38" s="94"/>
      <c r="L38" s="94"/>
      <c r="M38" s="94"/>
      <c r="N38" s="94"/>
    </row>
    <row r="39" spans="1:23" ht="13.5" customHeight="1" x14ac:dyDescent="0.3">
      <c r="A39" s="133"/>
      <c r="B39" s="138" t="s">
        <v>166</v>
      </c>
      <c r="C39" s="139"/>
      <c r="D39" s="136"/>
      <c r="E39" s="140"/>
      <c r="F39" s="112"/>
      <c r="G39" s="112"/>
      <c r="H39" s="112"/>
      <c r="I39" s="94"/>
      <c r="J39" s="94"/>
      <c r="K39" s="94"/>
      <c r="L39" s="94"/>
      <c r="M39" s="94"/>
      <c r="N39" s="94"/>
    </row>
    <row r="40" spans="1:23" ht="13.5" customHeight="1" x14ac:dyDescent="0.3">
      <c r="A40" s="133"/>
      <c r="B40" s="138"/>
      <c r="C40" s="139"/>
      <c r="D40" s="136"/>
      <c r="E40" s="140"/>
      <c r="F40" s="112"/>
      <c r="G40" s="112"/>
      <c r="H40" s="112"/>
      <c r="I40" s="94"/>
      <c r="J40" s="94"/>
      <c r="K40" s="94"/>
      <c r="L40" s="94"/>
      <c r="M40" s="94"/>
      <c r="N40" s="94"/>
    </row>
    <row r="41" spans="1:23" ht="13.5" customHeight="1" x14ac:dyDescent="0.3">
      <c r="A41" s="133"/>
      <c r="B41" s="138" t="s">
        <v>192</v>
      </c>
      <c r="C41" s="139"/>
      <c r="D41" s="136"/>
      <c r="E41" s="140"/>
      <c r="F41" s="112"/>
      <c r="G41" s="112"/>
      <c r="H41" s="112"/>
      <c r="I41" s="94"/>
      <c r="J41" s="94"/>
      <c r="K41" s="94"/>
      <c r="L41" s="94"/>
      <c r="M41" s="94"/>
      <c r="N41" s="94"/>
    </row>
    <row r="42" spans="1:23" ht="13.5" customHeight="1" x14ac:dyDescent="0.3">
      <c r="A42" s="133"/>
      <c r="B42" s="138"/>
      <c r="C42" s="139"/>
      <c r="D42" s="136"/>
      <c r="E42" s="140"/>
      <c r="F42" s="112"/>
      <c r="G42" s="112"/>
      <c r="H42" s="112"/>
      <c r="I42" s="94"/>
      <c r="J42" s="94"/>
      <c r="K42" s="94"/>
      <c r="L42" s="94"/>
      <c r="M42" s="94"/>
      <c r="N42" s="94"/>
    </row>
    <row r="43" spans="1:23" ht="13.5" customHeight="1" x14ac:dyDescent="0.3">
      <c r="A43" s="133"/>
      <c r="B43" s="141"/>
      <c r="C43" s="142"/>
      <c r="D43" s="143"/>
      <c r="E43" s="144"/>
      <c r="F43" s="145"/>
      <c r="G43" s="145"/>
      <c r="H43" s="145"/>
      <c r="I43" s="94"/>
      <c r="J43" s="94"/>
      <c r="K43" s="94"/>
      <c r="L43" s="94"/>
      <c r="M43" s="94"/>
      <c r="N43" s="94"/>
    </row>
    <row r="44" spans="1:23" ht="13.5" customHeight="1" x14ac:dyDescent="0.2">
      <c r="A44" s="126" t="s">
        <v>167</v>
      </c>
      <c r="B44" s="252" t="s">
        <v>168</v>
      </c>
      <c r="C44" s="253"/>
      <c r="D44" s="254"/>
      <c r="E44" s="146"/>
      <c r="F44" s="147" t="s">
        <v>112</v>
      </c>
      <c r="G44" s="147" t="s">
        <v>61</v>
      </c>
      <c r="H44" s="147" t="s">
        <v>61</v>
      </c>
      <c r="I44" s="94"/>
      <c r="J44" s="94"/>
      <c r="K44" s="94"/>
      <c r="L44" s="94"/>
      <c r="M44" s="94"/>
      <c r="N44" s="94"/>
    </row>
    <row r="45" spans="1:23" ht="13.5" customHeight="1" x14ac:dyDescent="0.2">
      <c r="A45" s="148"/>
      <c r="B45" s="255" t="s">
        <v>169</v>
      </c>
      <c r="C45" s="209"/>
      <c r="D45" s="210"/>
      <c r="E45" s="149"/>
      <c r="F45" s="150" t="s">
        <v>170</v>
      </c>
      <c r="G45" s="150" t="s">
        <v>170</v>
      </c>
      <c r="H45" s="150" t="s">
        <v>170</v>
      </c>
      <c r="I45" s="94"/>
      <c r="J45" s="94"/>
      <c r="K45" s="94"/>
      <c r="L45" s="94"/>
      <c r="M45" s="94"/>
      <c r="N45" s="94"/>
    </row>
    <row r="46" spans="1:23" ht="13.5" customHeight="1" x14ac:dyDescent="0.15">
      <c r="A46" s="148"/>
      <c r="B46" s="256" t="s">
        <v>171</v>
      </c>
      <c r="C46" s="209"/>
      <c r="D46" s="210"/>
      <c r="E46" s="151"/>
      <c r="F46" s="152">
        <v>45784</v>
      </c>
      <c r="G46" s="152">
        <v>45784</v>
      </c>
      <c r="H46" s="152">
        <v>45784</v>
      </c>
      <c r="I46" s="94"/>
      <c r="J46" s="94"/>
      <c r="K46" s="94"/>
      <c r="L46" s="94"/>
      <c r="M46" s="94"/>
      <c r="N46" s="94"/>
    </row>
    <row r="47" spans="1:23" ht="9.75" customHeight="1" x14ac:dyDescent="0.15">
      <c r="A47" s="153"/>
      <c r="B47" s="257" t="s">
        <v>172</v>
      </c>
      <c r="C47" s="258"/>
      <c r="D47" s="259"/>
      <c r="E47" s="154"/>
      <c r="F47" s="155"/>
      <c r="G47" s="155"/>
      <c r="H47" s="155"/>
      <c r="I47" s="94"/>
      <c r="J47" s="94"/>
      <c r="K47" s="94"/>
      <c r="L47" s="94"/>
      <c r="M47" s="94"/>
      <c r="N47" s="94"/>
    </row>
    <row r="48" spans="1:23" ht="9.75" customHeight="1" x14ac:dyDescent="0.15">
      <c r="A48" s="99"/>
      <c r="B48" s="94"/>
      <c r="C48" s="100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</row>
    <row r="49" spans="1:26" ht="13.5" customHeight="1" x14ac:dyDescent="0.15">
      <c r="A49" s="94"/>
      <c r="B49" s="99"/>
      <c r="C49" s="94"/>
      <c r="D49" s="100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spans="1:26" ht="13.5" customHeight="1" x14ac:dyDescent="0.15">
      <c r="A50" s="94"/>
      <c r="B50" s="99"/>
      <c r="C50" s="94"/>
      <c r="D50" s="100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spans="1:26" ht="13.5" customHeight="1" x14ac:dyDescent="0.15">
      <c r="A51" s="94"/>
      <c r="B51" s="99"/>
      <c r="C51" s="94"/>
      <c r="D51" s="100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spans="1:26" ht="13.5" customHeight="1" x14ac:dyDescent="0.15">
      <c r="A52" s="94"/>
      <c r="B52" s="99"/>
      <c r="C52" s="94"/>
      <c r="D52" s="100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spans="1:26" ht="13.5" customHeight="1" x14ac:dyDescent="0.15">
      <c r="A53" s="94"/>
      <c r="B53" s="99"/>
      <c r="C53" s="94"/>
      <c r="D53" s="100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spans="1:26" ht="13.5" customHeight="1" x14ac:dyDescent="0.15">
      <c r="A54" s="94"/>
      <c r="B54" s="99"/>
      <c r="C54" s="94"/>
      <c r="D54" s="100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spans="1:26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spans="1:26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spans="1:26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spans="1:26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spans="1:26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spans="1:26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spans="1:26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spans="1:26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spans="1:26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spans="1:26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spans="1:26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spans="1:26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spans="1:26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spans="1:26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spans="1:26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spans="1:26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spans="1:26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spans="1:26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spans="1:26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spans="1:26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spans="1:26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spans="1:26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spans="1:26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spans="1:26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spans="1:26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spans="1:26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spans="1:26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spans="1:26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spans="1:26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spans="1:26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spans="1:26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spans="1:26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spans="1:26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spans="1:26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spans="1:26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spans="1:26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spans="1:26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spans="1:26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spans="1:26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spans="1:26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spans="1:26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spans="1:26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spans="1:26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spans="1:26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spans="1:26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spans="1:26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spans="1:26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spans="1:26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spans="1:26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spans="1:26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spans="1:26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spans="1:26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spans="1:26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spans="1:26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spans="1:26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spans="1:26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spans="1:26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spans="1:26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spans="1:26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spans="1:26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spans="1:26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spans="1:26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spans="1:26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spans="1:26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spans="1:26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spans="1:26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spans="1:26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spans="1:26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spans="1:26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spans="1:26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spans="1:26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spans="1:26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spans="1:26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spans="1:26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spans="1:26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spans="1:26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spans="1:26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spans="1:26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spans="1:26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spans="1:26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spans="1:26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spans="1:26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spans="1:26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spans="1:26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spans="1:26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spans="1:26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spans="1:26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spans="1:26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spans="1:26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spans="1:26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spans="1:26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spans="1:26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spans="1:26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spans="1:26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spans="1:26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spans="1:26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spans="1:26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spans="1:26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spans="1:26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spans="1:26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spans="1:26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spans="1:26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spans="1:26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spans="1:26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spans="1:26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spans="1:26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spans="1:26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spans="1:26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spans="1:26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spans="1:26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spans="1:26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spans="1:26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spans="1:26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spans="1:26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spans="1:26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spans="1:26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spans="1:26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spans="1:26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spans="1:26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spans="1:26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spans="1:26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spans="1:26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spans="1:26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spans="1:26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spans="1:26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spans="1:26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spans="1:26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spans="1:26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spans="1:26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spans="1:26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spans="1:26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spans="1:26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spans="1:26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spans="1:26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spans="1:26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spans="1:26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spans="1:26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spans="1:26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spans="1:26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spans="1:26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spans="1:26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spans="1:26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spans="1:26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spans="1:26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spans="1:26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spans="1:26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spans="1:26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spans="1:26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spans="1:26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spans="1:26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spans="1:26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spans="1:26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spans="1:26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spans="1:26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spans="1:26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spans="1:26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spans="1:26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spans="1:26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spans="1:26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spans="1:26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spans="1:26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spans="1:26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spans="1:26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spans="1:26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spans="1:26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spans="1:26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spans="1:26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spans="1:26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spans="1:26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spans="1:26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spans="1:26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spans="1:26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spans="1:26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spans="1:26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spans="1:26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spans="1:26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spans="1:26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spans="1:26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spans="1:26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spans="1:26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 spans="1:26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 spans="1:26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 spans="1:26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 spans="1:26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 spans="1:26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 spans="1:26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 spans="1:26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 spans="1:26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 spans="1:26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 spans="1:26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 spans="1:26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 spans="1:26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 spans="1:26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 spans="1:26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 spans="1:26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 spans="1:26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 spans="1:26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 spans="1:26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 spans="1:26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 spans="1:26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 spans="1:26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 spans="1:26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 spans="1:26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 spans="1:26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 spans="1:26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 spans="1:26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 spans="1:26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 spans="1:26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 spans="1:26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 spans="1:26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 spans="1:26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 spans="1:26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 spans="1:26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 spans="1:26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 spans="1:26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 spans="1:26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 spans="1:26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 spans="1:26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 spans="1:26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 spans="1:26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 spans="1:26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 spans="1:26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 spans="1:26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 spans="1:26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 spans="1:26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 spans="1:26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 spans="1:26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 spans="1:26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 spans="1:26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 spans="1:26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 spans="1:26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 spans="1:26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 spans="1:26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 spans="1:26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 spans="1:26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 spans="1:26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 spans="1:26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 spans="1:26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 spans="1:26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 spans="1:26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 spans="1:26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 spans="1:26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 spans="1:26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 spans="1:26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 spans="1:26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 spans="1:26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 spans="1:26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 spans="1:26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 spans="1:26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 spans="1:26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 spans="1:26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 spans="1:26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 spans="1:26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 spans="1:26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 spans="1:26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 spans="1:26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 spans="1:26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 spans="1:26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 spans="1:26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 spans="1:26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 spans="1:26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 spans="1:26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 spans="1:26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 spans="1:26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 spans="1:26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 spans="1:26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 spans="1:26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 spans="1:26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 spans="1:26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 spans="1:26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 spans="1:26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 spans="1:26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 spans="1:26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 spans="1:26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 spans="1:26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 spans="1:26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 spans="1:26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 spans="1:26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 spans="1:26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 spans="1:26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 spans="1:26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 spans="1:26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 spans="1:26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 spans="1:26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 spans="1:26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 spans="1:26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 spans="1:26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 spans="1:26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 spans="1:26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 spans="1:26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 spans="1:26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 spans="1:26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 spans="1:26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 spans="1:26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 spans="1:26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 spans="1:26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 spans="1:26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 spans="1:26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 spans="1:26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 spans="1:26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 spans="1:26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 spans="1:26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 spans="1:26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 spans="1:26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 spans="1:26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 spans="1:26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 spans="1:26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 spans="1:26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 spans="1:26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 spans="1:26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 spans="1:26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 spans="1:26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 spans="1:26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 spans="1:26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 spans="1:26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 spans="1:26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 spans="1:26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 spans="1:26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 spans="1:26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 spans="1:26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 spans="1:26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 spans="1:26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 spans="1:26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 spans="1:26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 spans="1:26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 spans="1:26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 spans="1:26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 spans="1:26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 spans="1:26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 spans="1:26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 spans="1:26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 spans="1:26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 spans="1:26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 spans="1:26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 spans="1:26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 spans="1:26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 spans="1:26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 spans="1:26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 spans="1:26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 spans="1:26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 spans="1:26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 spans="1:26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 spans="1:26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 spans="1:26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 spans="1:26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 spans="1:26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 spans="1:26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 spans="1:26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 spans="1:26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 spans="1:26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 spans="1:26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 spans="1:26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 spans="1:26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 spans="1:26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 spans="1:26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 spans="1:26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 spans="1:26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 spans="1:26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 spans="1:26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 spans="1:26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 spans="1:26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 spans="1:26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 spans="1:26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 spans="1:26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 spans="1:26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 spans="1:26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 spans="1:26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 spans="1:26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 spans="1:26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 spans="1:26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 spans="1:26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 spans="1:26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 spans="1:26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 spans="1:26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 spans="1:26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 spans="1:26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 spans="1:26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 spans="1:26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 spans="1:26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 spans="1:26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 spans="1:26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 spans="1:26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 spans="1:26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 spans="1:26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 spans="1:26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 spans="1:26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 spans="1:26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 spans="1:26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 spans="1:26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 spans="1:26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 spans="1:26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 spans="1:26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 spans="1:26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 spans="1:26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 spans="1:26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 spans="1:26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 spans="1:26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 spans="1:26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 spans="1:26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 spans="1:26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 spans="1:26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 spans="1:26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 spans="1:26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 spans="1:26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 spans="1:26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 spans="1:26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 spans="1:26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 spans="1:26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 spans="1:26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 spans="1:26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 spans="1:26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 spans="1:26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 spans="1:26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 spans="1:26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 spans="1:26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 spans="1:26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 spans="1:26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 spans="1:26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 spans="1:26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 spans="1:26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 spans="1:26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 spans="1:26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 spans="1:26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 spans="1:26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 spans="1:26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 spans="1:26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 spans="1:26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 spans="1:26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 spans="1:26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 spans="1:26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 spans="1:26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 spans="1:26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 spans="1:26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 spans="1:26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 spans="1:26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 spans="1:26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 spans="1:26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 spans="1:26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 spans="1:26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 spans="1:26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 spans="1:26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 spans="1:26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 spans="1:26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 spans="1:26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 spans="1:26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 spans="1:26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 spans="1:26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 spans="1:26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 spans="1:26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 spans="1:26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 spans="1:26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 spans="1:26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 spans="1:26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 spans="1:26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 spans="1:26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 spans="1:26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 spans="1:26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 spans="1:26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 spans="1:26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 spans="1:26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 spans="1:26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 spans="1:26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 spans="1:26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 spans="1:26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 spans="1:26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 spans="1:26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 spans="1:26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 spans="1:26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 spans="1:26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 spans="1:26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 spans="1:26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 spans="1:26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 spans="1:26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 spans="1:26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 spans="1:26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 spans="1:26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 spans="1:26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 spans="1:26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 spans="1:26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 spans="1:26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 spans="1:26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 spans="1:26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 spans="1:26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 spans="1:26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 spans="1:26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 spans="1:26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 spans="1:26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 spans="1:26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 spans="1:26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 spans="1:26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 spans="1:26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 spans="1:26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 spans="1:26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 spans="1:26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 spans="1:26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 spans="1:26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 spans="1:26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 spans="1:26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 spans="1:26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 spans="1:26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 spans="1:26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 spans="1:26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 spans="1:26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 spans="1:26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 spans="1:26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 spans="1:26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 spans="1:26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 spans="1:26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 spans="1:26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 spans="1:26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 spans="1:26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 spans="1:26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 spans="1:26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 spans="1:26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 spans="1:26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 spans="1:26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 spans="1:26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 spans="1:26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 spans="1:26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 spans="1:26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 spans="1:26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 spans="1:26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 spans="1:26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 spans="1:26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 spans="1:26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 spans="1:26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 spans="1:26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 spans="1:26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 spans="1:26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 spans="1:26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 spans="1:26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 spans="1:26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 spans="1:26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 spans="1:26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 spans="1:26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 spans="1:26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 spans="1:26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 spans="1:26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 spans="1:26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 spans="1:26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 spans="1:26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 spans="1:26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 spans="1:26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 spans="1:26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 spans="1:26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 spans="1:26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 spans="1:26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 spans="1:26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 spans="1:26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 spans="1:26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 spans="1:26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 spans="1:26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 spans="1:26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 spans="1:26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 spans="1:26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 spans="1:26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 spans="1:26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 spans="1:26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 spans="1:26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 spans="1:26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 spans="1:26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 spans="1:26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 spans="1:26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 spans="1:26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 spans="1:26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 spans="1:26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 spans="1:26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 spans="1:26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 spans="1:26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 spans="1:26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 spans="1:26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 spans="1:26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 spans="1:26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 spans="1:26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 spans="1:26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 spans="1:26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 spans="1:26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 spans="1:26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 spans="1:26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 spans="1:26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 spans="1:26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 spans="1:26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 spans="1:26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 spans="1:26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 spans="1:26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 spans="1:26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 spans="1:26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 spans="1:26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 spans="1:26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 spans="1:26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 spans="1:26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 spans="1:26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 spans="1:26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 spans="1:26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 spans="1:26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 spans="1:26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 spans="1:26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 spans="1:26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 spans="1:26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 spans="1:26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 spans="1:26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 spans="1:26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 spans="1:26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 spans="1:26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 spans="1:26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 spans="1:26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 spans="1:26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 spans="1:26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 spans="1:26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 spans="1:26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 spans="1:26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 spans="1:26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 spans="1:26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 spans="1:26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 spans="1:26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 spans="1:26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 spans="1:26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 spans="1:26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 spans="1:26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 spans="1:26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 spans="1:26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 spans="1:26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 spans="1:26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 spans="1:26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 spans="1:26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 spans="1:26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 spans="1:26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 spans="1:26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 spans="1:26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 spans="1:26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 spans="1:26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 spans="1:26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 spans="1:26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 spans="1:26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 spans="1:26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 spans="1:26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 spans="1:26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 spans="1:26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 spans="1:26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 spans="1:26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 spans="1:26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 spans="1:26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 spans="1:26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 spans="1:26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 spans="1:26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 spans="1:26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 spans="1:26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 spans="1:26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 spans="1:26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 spans="1:26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 spans="1:26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 spans="1:26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 spans="1:26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 spans="1:26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 spans="1:26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 spans="1:26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 spans="1:26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 spans="1:26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 spans="1:26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 spans="1:26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 spans="1:26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 spans="1:26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 spans="1:26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 spans="1:26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 spans="1:26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 spans="1:26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 spans="1:26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 spans="1:26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 spans="1:26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 spans="1:26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 spans="1:26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 spans="1:26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 spans="1:26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 spans="1:26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 spans="1:26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 spans="1:26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 spans="1:26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 spans="1:26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 spans="1:26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 spans="1:26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 spans="1:26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 spans="1:26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 spans="1:26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 spans="1:26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 spans="1:26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 spans="1:26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 spans="1:26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 spans="1:26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 spans="1:26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 spans="1:26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 spans="1:26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 spans="1:26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 spans="1:26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 spans="1:26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 spans="1:26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 spans="1:26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 spans="1:26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 spans="1:26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 spans="1:26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 spans="1:26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 spans="1:26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 spans="1:26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 spans="1:26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 spans="1:26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 spans="1:26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 spans="1:26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 spans="1:26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 spans="1:26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 spans="1:26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 spans="1:26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 spans="1:26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 spans="1:26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 spans="1:26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 spans="1:26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 spans="1:26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 spans="1:26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 spans="1:26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 spans="1:26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 spans="1:26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 spans="1:26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 spans="1:26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 spans="1:26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 spans="1:26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 spans="1:26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 spans="1:26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 spans="1:26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 spans="1:26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 spans="1:26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 spans="1:26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 spans="1:26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 spans="1:26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 spans="1:26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 spans="1:26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 spans="1:26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 spans="1:26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 spans="1:26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 spans="1:26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 spans="1:26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 spans="1:26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 spans="1:26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 spans="1:26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 spans="1:26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 spans="1:26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 spans="1:26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 spans="1:26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 spans="1:26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 spans="1:26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 spans="1:26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 spans="1:26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 spans="1:26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 spans="1:26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 spans="1:26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 spans="1:26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 spans="1:26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 spans="1:26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 spans="1:26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 spans="1:26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 spans="1:26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 spans="1:26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 spans="1:26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 spans="1:26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 spans="1:26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 spans="1:26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 spans="1:26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 spans="1:26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 spans="1:26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 spans="1:26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 spans="1:26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 spans="1:26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 spans="1:26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 spans="1:26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 spans="1:26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 spans="1:26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 spans="1:26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 spans="1:26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 spans="1:26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 spans="1:26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 spans="1:26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 spans="1:26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 spans="1:26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 spans="1:26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 spans="1:26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 spans="1:26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 spans="1:26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 spans="1:26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 spans="1:26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 spans="1:26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 spans="1:26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 spans="1:26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 spans="1:26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 spans="1:26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 spans="1:26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 spans="1:26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 spans="1:26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 spans="1:26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 spans="1:26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 spans="1:26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 spans="1:26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 spans="1:26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 spans="1:26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 spans="1:26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 spans="1:26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 spans="1:26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 spans="1:26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 spans="1:26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 spans="1:26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 spans="1:26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 spans="1:26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 spans="1:26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 spans="1:26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 spans="1:26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 spans="1:26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 spans="1:26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 spans="1:26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 spans="1:26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 spans="1:26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 spans="1:26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 spans="1:26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 spans="1:26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 spans="1:26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 spans="1:26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 spans="1:26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 spans="1:26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 spans="1:26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 spans="1:26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 spans="1:26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 spans="1:26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 spans="1:26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 spans="1:26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 spans="1:26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 spans="1:26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 spans="1:26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 spans="1:26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 spans="1:26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 spans="1:26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 spans="1:26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 spans="1:26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 spans="1:26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 spans="1:26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 spans="1:26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 spans="1:26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 spans="1:26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 spans="1:26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 spans="1:26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 spans="1:26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 spans="1:26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 spans="1:26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 spans="1:26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 spans="1:26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 spans="1:26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 spans="1:26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 spans="1:26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 spans="1:26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 spans="1:26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 spans="1:26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 spans="1:26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 spans="1:26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 spans="1:26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 spans="1:26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 spans="1:26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 spans="1:26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 spans="1:26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 spans="1:26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 spans="1:26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 spans="1:26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 spans="1:26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 spans="1:26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 spans="1:26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 spans="1:26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 spans="1:26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 spans="1:26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 spans="1:26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 spans="1:26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 spans="1:26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 spans="1:26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 spans="1:26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 spans="1:26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 spans="1:26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 spans="1:26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 spans="1:26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 spans="1:26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 spans="1:26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 spans="1:26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 spans="1:26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 spans="1:26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 spans="1:26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 spans="1:26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 spans="1:26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 spans="1:26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 spans="1:26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 spans="1:26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 spans="1:26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 spans="1:26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 spans="1:26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 spans="1:26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 spans="1:26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 spans="1:26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 spans="1:26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 spans="1:26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 spans="1:26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 spans="1:26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 spans="1:26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 spans="1:26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 spans="1:26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 spans="1:26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 spans="1:26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 spans="1:26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 spans="1:26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 spans="1:26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 spans="1:26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 spans="1:26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 spans="1:26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 spans="1:26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 spans="1:26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 spans="1:26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 spans="1:26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 spans="1:26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 spans="1:26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 spans="1:26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 spans="1:26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 spans="1:26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 spans="1:26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 spans="1:26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 spans="1:26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 spans="1:26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 spans="1:26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 spans="1:26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 spans="1:26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 spans="1:26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 spans="1:26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 spans="1:26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 spans="1:26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 spans="1:26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 spans="1:26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 spans="1:26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 spans="1:26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 spans="1:26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 spans="1:26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 spans="1:26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 spans="1:26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 spans="1:26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 spans="1:26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 spans="1:26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  <row r="998" spans="1:26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</row>
    <row r="999" spans="1:26" ht="13.5" customHeight="1" x14ac:dyDescent="0.15">
      <c r="A999" s="94"/>
      <c r="B999" s="99"/>
      <c r="C999" s="94"/>
      <c r="D999" s="100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</row>
    <row r="1000" spans="1:26" ht="13.5" customHeight="1" x14ac:dyDescent="0.15">
      <c r="A1000" s="94"/>
      <c r="B1000" s="99"/>
      <c r="C1000" s="94"/>
      <c r="D1000" s="100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</row>
    <row r="1001" spans="1:26" ht="13.5" customHeight="1" x14ac:dyDescent="0.15">
      <c r="A1001" s="94"/>
      <c r="B1001" s="99"/>
      <c r="C1001" s="94"/>
      <c r="D1001" s="100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</row>
  </sheetData>
  <mergeCells count="23">
    <mergeCell ref="B44:D44"/>
    <mergeCell ref="B45:D45"/>
    <mergeCell ref="B46:D46"/>
    <mergeCell ref="B47:D47"/>
    <mergeCell ref="A2:B2"/>
    <mergeCell ref="A3:B3"/>
    <mergeCell ref="A4:B4"/>
    <mergeCell ref="C4:E4"/>
    <mergeCell ref="C3:T3"/>
    <mergeCell ref="A5:B5"/>
    <mergeCell ref="C5:E5"/>
    <mergeCell ref="F5:K5"/>
    <mergeCell ref="O5:T5"/>
    <mergeCell ref="F4:K4"/>
    <mergeCell ref="L4:N4"/>
    <mergeCell ref="O4:T4"/>
    <mergeCell ref="A1:B1"/>
    <mergeCell ref="C1:E1"/>
    <mergeCell ref="F1:K1"/>
    <mergeCell ref="L1:T1"/>
    <mergeCell ref="C2:E2"/>
    <mergeCell ref="F2:K2"/>
    <mergeCell ref="L2:N2"/>
  </mergeCells>
  <dataValidations count="3">
    <dataValidation type="list" allowBlank="1" showInputMessage="1" showErrorMessage="1" prompt=" - " sqref="F8:H43" xr:uid="{00000000-0002-0000-0F00-000000000000}">
      <formula1>"O"</formula1>
    </dataValidation>
    <dataValidation type="list" allowBlank="1" showInputMessage="1" showErrorMessage="1" prompt=" - " sqref="F44:H44" xr:uid="{00000000-0002-0000-0F00-000001000000}">
      <formula1>"N,A,B"</formula1>
    </dataValidation>
    <dataValidation type="list" allowBlank="1" showInputMessage="1" showErrorMessage="1" prompt=" - " sqref="F45:H45" xr:uid="{00000000-0002-0000-0F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1009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17" width="3.875" customWidth="1"/>
    <col min="18" max="18" width="2.75" customWidth="1"/>
    <col min="19" max="20" width="9" customWidth="1"/>
    <col min="21" max="23" width="8" customWidth="1"/>
  </cols>
  <sheetData>
    <row r="1" spans="1:23" ht="13.5" customHeight="1" x14ac:dyDescent="0.15">
      <c r="A1" s="236" t="s">
        <v>122</v>
      </c>
      <c r="B1" s="237"/>
      <c r="C1" s="238" t="s">
        <v>85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87</v>
      </c>
      <c r="M1" s="239"/>
      <c r="N1" s="239"/>
      <c r="O1" s="239"/>
      <c r="P1" s="239"/>
      <c r="Q1" s="245"/>
      <c r="R1" s="94"/>
      <c r="S1" s="95"/>
      <c r="T1" s="94"/>
      <c r="U1" s="94"/>
      <c r="V1" s="94"/>
      <c r="W1" s="94"/>
    </row>
    <row r="2" spans="1:23" ht="13.5" customHeight="1" x14ac:dyDescent="0.15">
      <c r="A2" s="260" t="s">
        <v>124</v>
      </c>
      <c r="B2" s="210"/>
      <c r="C2" s="246" t="s">
        <v>105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105</v>
      </c>
      <c r="M2" s="247"/>
      <c r="N2" s="250"/>
      <c r="O2" s="96"/>
      <c r="P2" s="96"/>
      <c r="Q2" s="193"/>
      <c r="R2" s="94"/>
      <c r="S2" s="94"/>
      <c r="T2" s="94"/>
      <c r="U2" s="94"/>
      <c r="V2" s="94"/>
      <c r="W2" s="94"/>
    </row>
    <row r="3" spans="1:23" ht="13.5" customHeight="1" x14ac:dyDescent="0.15">
      <c r="A3" s="260" t="s">
        <v>127</v>
      </c>
      <c r="B3" s="210"/>
      <c r="C3" s="251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31"/>
      <c r="R3" s="94"/>
      <c r="S3" s="94"/>
      <c r="T3" s="94"/>
      <c r="U3" s="94"/>
      <c r="V3" s="94"/>
      <c r="W3" s="94"/>
    </row>
    <row r="4" spans="1:23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31"/>
      <c r="R4" s="94"/>
      <c r="S4" s="95"/>
      <c r="T4" s="94"/>
      <c r="U4" s="94"/>
      <c r="V4" s="94"/>
      <c r="W4" s="94"/>
    </row>
    <row r="5" spans="1:23" ht="13.5" customHeight="1" x14ac:dyDescent="0.15">
      <c r="A5" s="262">
        <f>COUNTIF(F53:HN53,"P")</f>
        <v>5</v>
      </c>
      <c r="B5" s="234"/>
      <c r="C5" s="232">
        <f>COUNTIF(F53:HN53,"F")</f>
        <v>0</v>
      </c>
      <c r="D5" s="233"/>
      <c r="E5" s="234"/>
      <c r="F5" s="232">
        <f>SUM(O5,-A5,-C5)</f>
        <v>0</v>
      </c>
      <c r="G5" s="233"/>
      <c r="H5" s="233"/>
      <c r="I5" s="233"/>
      <c r="J5" s="233"/>
      <c r="K5" s="234"/>
      <c r="L5" s="97">
        <f>COUNTIF(E52:HN52,"N")</f>
        <v>2</v>
      </c>
      <c r="M5" s="97">
        <f>COUNTIF(E52:HN52,"A")</f>
        <v>3</v>
      </c>
      <c r="N5" s="97">
        <f>COUNTIF(E52:HN52,"B")</f>
        <v>0</v>
      </c>
      <c r="O5" s="232">
        <f>COUNTA(E7:HQ7)</f>
        <v>5</v>
      </c>
      <c r="P5" s="233"/>
      <c r="Q5" s="235"/>
      <c r="R5" s="98"/>
      <c r="S5" s="94"/>
      <c r="T5" s="94"/>
      <c r="U5" s="94"/>
      <c r="V5" s="94"/>
      <c r="W5" s="94"/>
    </row>
    <row r="6" spans="1:23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</row>
    <row r="7" spans="1:23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5" t="s">
        <v>132</v>
      </c>
      <c r="J7" s="105" t="s">
        <v>133</v>
      </c>
      <c r="K7" s="94"/>
      <c r="L7" s="94"/>
      <c r="M7" s="94"/>
      <c r="N7" s="94"/>
    </row>
    <row r="8" spans="1:23" ht="13.5" customHeight="1" x14ac:dyDescent="0.3">
      <c r="A8" s="107" t="s">
        <v>141</v>
      </c>
      <c r="B8" s="108" t="s">
        <v>302</v>
      </c>
      <c r="C8" s="109"/>
      <c r="D8" s="110"/>
      <c r="E8" s="111"/>
      <c r="F8" s="112"/>
      <c r="G8" s="112"/>
      <c r="H8" s="112"/>
      <c r="I8" s="112"/>
      <c r="J8" s="112"/>
      <c r="K8" s="94"/>
      <c r="L8" s="94"/>
      <c r="M8" s="94"/>
      <c r="N8" s="94"/>
    </row>
    <row r="9" spans="1:23" ht="13.5" customHeight="1" x14ac:dyDescent="0.3">
      <c r="A9" s="173"/>
      <c r="B9" s="108"/>
      <c r="C9" s="109"/>
      <c r="D9" s="110" t="s">
        <v>294</v>
      </c>
      <c r="E9" s="194"/>
      <c r="F9" s="112"/>
      <c r="G9" s="112"/>
      <c r="H9" s="112"/>
      <c r="I9" s="112"/>
      <c r="J9" s="112" t="s">
        <v>144</v>
      </c>
      <c r="K9" s="94"/>
      <c r="L9" s="94"/>
      <c r="M9" s="94"/>
      <c r="N9" s="94"/>
    </row>
    <row r="10" spans="1:23" ht="13.5" customHeight="1" x14ac:dyDescent="0.3">
      <c r="A10" s="113"/>
      <c r="B10" s="108"/>
      <c r="C10" s="109"/>
      <c r="D10" s="110">
        <v>1</v>
      </c>
      <c r="E10" s="114"/>
      <c r="F10" s="112" t="s">
        <v>144</v>
      </c>
      <c r="G10" s="112"/>
      <c r="H10" s="112" t="s">
        <v>144</v>
      </c>
      <c r="I10" s="112"/>
      <c r="J10" s="112"/>
      <c r="K10" s="94"/>
      <c r="L10" s="94"/>
      <c r="M10" s="94"/>
      <c r="N10" s="94"/>
    </row>
    <row r="11" spans="1:23" ht="13.5" customHeight="1" x14ac:dyDescent="0.3">
      <c r="A11" s="113"/>
      <c r="B11" s="108"/>
      <c r="C11" s="109"/>
      <c r="D11" s="110">
        <v>2</v>
      </c>
      <c r="E11" s="114"/>
      <c r="F11" s="112"/>
      <c r="G11" s="112"/>
      <c r="H11" s="112"/>
      <c r="I11" s="112" t="s">
        <v>144</v>
      </c>
      <c r="J11" s="112"/>
      <c r="K11" s="94"/>
      <c r="L11" s="94"/>
      <c r="M11" s="94"/>
      <c r="N11" s="94"/>
    </row>
    <row r="12" spans="1:23" ht="13.5" customHeight="1" x14ac:dyDescent="0.3">
      <c r="A12" s="113"/>
      <c r="B12" s="108"/>
      <c r="C12" s="109"/>
      <c r="D12" s="110">
        <v>999</v>
      </c>
      <c r="E12" s="114"/>
      <c r="F12" s="112"/>
      <c r="G12" s="112" t="s">
        <v>144</v>
      </c>
      <c r="H12" s="112"/>
      <c r="I12" s="112"/>
      <c r="J12" s="112"/>
      <c r="K12" s="94"/>
      <c r="L12" s="94"/>
      <c r="M12" s="94"/>
      <c r="N12" s="94"/>
    </row>
    <row r="13" spans="1:23" ht="13.5" customHeight="1" x14ac:dyDescent="0.3">
      <c r="A13" s="113"/>
      <c r="B13" s="108" t="s">
        <v>199</v>
      </c>
      <c r="C13" s="109"/>
      <c r="D13" s="110"/>
      <c r="E13" s="115"/>
      <c r="F13" s="112"/>
      <c r="G13" s="112"/>
      <c r="H13" s="112" t="s">
        <v>144</v>
      </c>
      <c r="I13" s="112"/>
      <c r="J13" s="112"/>
      <c r="K13" s="94"/>
      <c r="L13" s="94"/>
      <c r="M13" s="94"/>
      <c r="N13" s="94"/>
    </row>
    <row r="14" spans="1:23" ht="13.5" customHeight="1" x14ac:dyDescent="0.3">
      <c r="A14" s="113"/>
      <c r="B14" s="108"/>
      <c r="C14" s="109"/>
      <c r="D14" s="110"/>
      <c r="E14" s="116"/>
      <c r="F14" s="112"/>
      <c r="G14" s="112"/>
      <c r="H14" s="117"/>
      <c r="I14" s="112"/>
      <c r="J14" s="117"/>
      <c r="K14" s="94"/>
      <c r="L14" s="94"/>
      <c r="M14" s="94"/>
      <c r="N14" s="94"/>
    </row>
    <row r="15" spans="1:23" ht="13.5" customHeight="1" x14ac:dyDescent="0.3">
      <c r="A15" s="113"/>
      <c r="B15" s="108"/>
      <c r="C15" s="109"/>
      <c r="D15" s="110"/>
      <c r="E15" s="116"/>
      <c r="F15" s="112"/>
      <c r="G15" s="117"/>
      <c r="H15" s="117"/>
      <c r="I15" s="117"/>
      <c r="J15" s="117"/>
      <c r="K15" s="94"/>
      <c r="L15" s="94"/>
      <c r="M15" s="94"/>
      <c r="N15" s="94"/>
    </row>
    <row r="16" spans="1:23" ht="13.5" customHeight="1" x14ac:dyDescent="0.3">
      <c r="A16" s="113"/>
      <c r="B16" s="108"/>
      <c r="C16" s="109"/>
      <c r="D16" s="110"/>
      <c r="E16" s="116"/>
      <c r="F16" s="112"/>
      <c r="G16" s="117"/>
      <c r="H16" s="117"/>
      <c r="I16" s="117"/>
      <c r="J16" s="117"/>
      <c r="K16" s="94"/>
      <c r="L16" s="94"/>
      <c r="M16" s="94"/>
      <c r="N16" s="94"/>
    </row>
    <row r="17" spans="1:14" ht="13.5" customHeight="1" x14ac:dyDescent="0.3">
      <c r="A17" s="113"/>
      <c r="B17" s="108"/>
      <c r="C17" s="109"/>
      <c r="D17" s="110"/>
      <c r="E17" s="116"/>
      <c r="F17" s="112"/>
      <c r="G17" s="117"/>
      <c r="H17" s="112"/>
      <c r="I17" s="117"/>
      <c r="J17" s="112"/>
      <c r="K17" s="94"/>
      <c r="L17" s="94"/>
      <c r="M17" s="94"/>
      <c r="N17" s="94"/>
    </row>
    <row r="18" spans="1:14" ht="13.5" customHeight="1" x14ac:dyDescent="0.3">
      <c r="A18" s="113"/>
      <c r="B18" s="108"/>
      <c r="C18" s="109"/>
      <c r="D18" s="110"/>
      <c r="E18" s="116"/>
      <c r="F18" s="112"/>
      <c r="G18" s="117"/>
      <c r="H18" s="117"/>
      <c r="I18" s="117"/>
      <c r="J18" s="117"/>
      <c r="K18" s="94"/>
      <c r="L18" s="94"/>
      <c r="M18" s="94"/>
      <c r="N18" s="94"/>
    </row>
    <row r="19" spans="1:14" ht="13.5" customHeight="1" x14ac:dyDescent="0.3">
      <c r="A19" s="113"/>
      <c r="B19" s="108"/>
      <c r="C19" s="109"/>
      <c r="D19" s="119"/>
      <c r="E19" s="116"/>
      <c r="F19" s="112"/>
      <c r="G19" s="117"/>
      <c r="H19" s="117"/>
      <c r="I19" s="117"/>
      <c r="J19" s="117"/>
      <c r="K19" s="94"/>
      <c r="L19" s="94"/>
      <c r="M19" s="94"/>
      <c r="N19" s="94"/>
    </row>
    <row r="20" spans="1:14" ht="13.5" customHeight="1" x14ac:dyDescent="0.3">
      <c r="A20" s="113"/>
      <c r="B20" s="108"/>
      <c r="C20" s="109"/>
      <c r="D20" s="263"/>
      <c r="E20" s="264"/>
      <c r="F20" s="112"/>
      <c r="G20" s="117"/>
      <c r="H20" s="112"/>
      <c r="I20" s="117"/>
      <c r="J20" s="112"/>
      <c r="K20" s="94"/>
      <c r="L20" s="94"/>
      <c r="M20" s="94"/>
      <c r="N20" s="94"/>
    </row>
    <row r="21" spans="1:14" ht="13.5" customHeight="1" x14ac:dyDescent="0.3">
      <c r="A21" s="113"/>
      <c r="B21" s="108"/>
      <c r="C21" s="109"/>
      <c r="D21" s="119"/>
      <c r="E21" s="116"/>
      <c r="F21" s="112"/>
      <c r="G21" s="112"/>
      <c r="H21" s="117"/>
      <c r="I21" s="112"/>
      <c r="J21" s="117"/>
      <c r="K21" s="94"/>
      <c r="L21" s="94"/>
      <c r="M21" s="94"/>
      <c r="N21" s="94"/>
    </row>
    <row r="22" spans="1:14" ht="13.5" customHeight="1" x14ac:dyDescent="0.3">
      <c r="A22" s="113"/>
      <c r="B22" s="108"/>
      <c r="C22" s="109"/>
      <c r="D22" s="110"/>
      <c r="E22" s="116"/>
      <c r="F22" s="112"/>
      <c r="G22" s="117"/>
      <c r="H22" s="117"/>
      <c r="I22" s="117"/>
      <c r="J22" s="117"/>
      <c r="K22" s="94"/>
      <c r="L22" s="94"/>
      <c r="M22" s="94"/>
      <c r="N22" s="94"/>
    </row>
    <row r="23" spans="1:14" ht="13.5" customHeight="1" x14ac:dyDescent="0.3">
      <c r="A23" s="113"/>
      <c r="B23" s="108"/>
      <c r="C23" s="109"/>
      <c r="D23" s="119"/>
      <c r="E23" s="116"/>
      <c r="F23" s="112"/>
      <c r="G23" s="117"/>
      <c r="H23" s="117"/>
      <c r="I23" s="117"/>
      <c r="J23" s="117"/>
      <c r="K23" s="94"/>
      <c r="L23" s="94"/>
      <c r="M23" s="94"/>
      <c r="N23" s="94"/>
    </row>
    <row r="24" spans="1:14" ht="13.5" customHeight="1" x14ac:dyDescent="0.3">
      <c r="A24" s="113"/>
      <c r="B24" s="108"/>
      <c r="C24" s="109"/>
      <c r="D24" s="119"/>
      <c r="E24" s="116"/>
      <c r="F24" s="112"/>
      <c r="G24" s="112"/>
      <c r="H24" s="112"/>
      <c r="I24" s="112"/>
      <c r="J24" s="112"/>
      <c r="K24" s="94"/>
      <c r="L24" s="94"/>
      <c r="M24" s="94"/>
      <c r="N24" s="94"/>
    </row>
    <row r="25" spans="1:14" ht="13.5" customHeight="1" x14ac:dyDescent="0.3">
      <c r="A25" s="113"/>
      <c r="B25" s="108"/>
      <c r="C25" s="109"/>
      <c r="D25" s="110"/>
      <c r="E25" s="116"/>
      <c r="F25" s="112"/>
      <c r="G25" s="117"/>
      <c r="H25" s="117"/>
      <c r="I25" s="117"/>
      <c r="J25" s="117"/>
      <c r="K25" s="94"/>
      <c r="L25" s="94"/>
      <c r="M25" s="94"/>
      <c r="N25" s="94"/>
    </row>
    <row r="26" spans="1:14" ht="13.5" customHeight="1" x14ac:dyDescent="0.3">
      <c r="A26" s="113"/>
      <c r="B26" s="108"/>
      <c r="C26" s="109"/>
      <c r="D26" s="110"/>
      <c r="E26" s="116"/>
      <c r="F26" s="112"/>
      <c r="G26" s="117"/>
      <c r="H26" s="117"/>
      <c r="I26" s="117"/>
      <c r="J26" s="117"/>
      <c r="K26" s="94"/>
      <c r="L26" s="94"/>
      <c r="M26" s="94"/>
      <c r="N26" s="94"/>
    </row>
    <row r="27" spans="1:14" ht="13.5" customHeight="1" x14ac:dyDescent="0.3">
      <c r="A27" s="113"/>
      <c r="B27" s="108"/>
      <c r="C27" s="109"/>
      <c r="D27" s="110"/>
      <c r="E27" s="116"/>
      <c r="F27" s="112"/>
      <c r="G27" s="117"/>
      <c r="H27" s="117"/>
      <c r="I27" s="117"/>
      <c r="J27" s="117"/>
      <c r="K27" s="94"/>
      <c r="L27" s="94"/>
      <c r="M27" s="94"/>
      <c r="N27" s="94"/>
    </row>
    <row r="28" spans="1:14" ht="13.5" customHeight="1" x14ac:dyDescent="0.3">
      <c r="A28" s="113"/>
      <c r="B28" s="108"/>
      <c r="C28" s="109"/>
      <c r="D28" s="110"/>
      <c r="E28" s="116"/>
      <c r="F28" s="112"/>
      <c r="G28" s="112"/>
      <c r="H28" s="112"/>
      <c r="I28" s="112"/>
      <c r="J28" s="112"/>
      <c r="K28" s="94"/>
      <c r="L28" s="94"/>
      <c r="M28" s="94"/>
      <c r="N28" s="94"/>
    </row>
    <row r="29" spans="1:14" ht="13.5" customHeight="1" x14ac:dyDescent="0.3">
      <c r="A29" s="113"/>
      <c r="B29" s="108"/>
      <c r="C29" s="109"/>
      <c r="D29" s="110"/>
      <c r="E29" s="116"/>
      <c r="F29" s="112"/>
      <c r="G29" s="117"/>
      <c r="H29" s="117"/>
      <c r="I29" s="117"/>
      <c r="J29" s="117"/>
      <c r="K29" s="94"/>
      <c r="L29" s="94"/>
      <c r="M29" s="94"/>
      <c r="N29" s="94"/>
    </row>
    <row r="30" spans="1:14" ht="13.5" customHeight="1" x14ac:dyDescent="0.3">
      <c r="A30" s="113"/>
      <c r="B30" s="108"/>
      <c r="C30" s="109"/>
      <c r="D30" s="110"/>
      <c r="E30" s="116"/>
      <c r="F30" s="112"/>
      <c r="G30" s="117"/>
      <c r="H30" s="117"/>
      <c r="I30" s="117"/>
      <c r="J30" s="117"/>
      <c r="K30" s="94"/>
      <c r="L30" s="94"/>
      <c r="M30" s="94"/>
      <c r="N30" s="94"/>
    </row>
    <row r="31" spans="1:14" ht="13.5" customHeight="1" x14ac:dyDescent="0.3">
      <c r="A31" s="113"/>
      <c r="B31" s="108"/>
      <c r="C31" s="109"/>
      <c r="D31" s="110"/>
      <c r="E31" s="116"/>
      <c r="F31" s="112"/>
      <c r="G31" s="117"/>
      <c r="H31" s="117"/>
      <c r="I31" s="117"/>
      <c r="J31" s="117"/>
      <c r="K31" s="94"/>
      <c r="L31" s="94"/>
      <c r="M31" s="94"/>
      <c r="N31" s="94"/>
    </row>
    <row r="32" spans="1:14" ht="13.5" customHeight="1" x14ac:dyDescent="0.3">
      <c r="A32" s="113"/>
      <c r="B32" s="108"/>
      <c r="C32" s="109"/>
      <c r="D32" s="110"/>
      <c r="E32" s="116"/>
      <c r="F32" s="112"/>
      <c r="G32" s="117"/>
      <c r="H32" s="117"/>
      <c r="I32" s="117"/>
      <c r="J32" s="117"/>
      <c r="K32" s="94"/>
      <c r="L32" s="94"/>
      <c r="M32" s="94"/>
      <c r="N32" s="94"/>
    </row>
    <row r="33" spans="1:14" ht="13.5" customHeight="1" x14ac:dyDescent="0.3">
      <c r="A33" s="113"/>
      <c r="B33" s="120"/>
      <c r="C33" s="121"/>
      <c r="D33" s="122"/>
      <c r="E33" s="123"/>
      <c r="F33" s="124"/>
      <c r="G33" s="125"/>
      <c r="H33" s="125"/>
      <c r="I33" s="125"/>
      <c r="J33" s="125"/>
      <c r="K33" s="94"/>
      <c r="L33" s="94"/>
      <c r="M33" s="94"/>
      <c r="N33" s="94"/>
    </row>
    <row r="34" spans="1:14" ht="13.5" customHeight="1" x14ac:dyDescent="0.3">
      <c r="A34" s="126" t="s">
        <v>155</v>
      </c>
      <c r="B34" s="127" t="s">
        <v>156</v>
      </c>
      <c r="C34" s="128"/>
      <c r="D34" s="129"/>
      <c r="E34" s="130"/>
      <c r="F34" s="131"/>
      <c r="G34" s="132"/>
      <c r="H34" s="132"/>
      <c r="I34" s="132"/>
      <c r="J34" s="132"/>
      <c r="K34" s="94"/>
      <c r="L34" s="94"/>
      <c r="M34" s="94"/>
      <c r="N34" s="94"/>
    </row>
    <row r="35" spans="1:14" ht="13.5" customHeight="1" x14ac:dyDescent="0.3">
      <c r="A35" s="133"/>
      <c r="B35" s="134"/>
      <c r="C35" s="135" t="s">
        <v>157</v>
      </c>
      <c r="D35" s="136"/>
      <c r="E35" s="137"/>
      <c r="F35" s="112"/>
      <c r="G35" s="117"/>
      <c r="H35" s="117"/>
      <c r="I35" s="117"/>
      <c r="J35" s="117"/>
      <c r="K35" s="94"/>
      <c r="L35" s="94"/>
      <c r="M35" s="94"/>
      <c r="N35" s="94"/>
    </row>
    <row r="36" spans="1:14" ht="13.5" customHeight="1" x14ac:dyDescent="0.3">
      <c r="A36" s="133"/>
      <c r="B36" s="134"/>
      <c r="C36" s="135"/>
      <c r="D36" s="136">
        <v>200</v>
      </c>
      <c r="E36" s="137"/>
      <c r="F36" s="112" t="s">
        <v>144</v>
      </c>
      <c r="G36" s="117"/>
      <c r="H36" s="117"/>
      <c r="I36" s="117" t="s">
        <v>144</v>
      </c>
      <c r="J36" s="117"/>
      <c r="K36" s="94"/>
      <c r="L36" s="94"/>
      <c r="M36" s="94"/>
      <c r="N36" s="94"/>
    </row>
    <row r="37" spans="1:14" ht="13.5" customHeight="1" x14ac:dyDescent="0.3">
      <c r="A37" s="133"/>
      <c r="B37" s="134"/>
      <c r="C37" s="135"/>
      <c r="D37" s="136">
        <v>404</v>
      </c>
      <c r="E37" s="137"/>
      <c r="F37" s="112"/>
      <c r="G37" s="112" t="s">
        <v>144</v>
      </c>
      <c r="H37" s="112"/>
      <c r="I37" s="112"/>
      <c r="J37" s="112"/>
      <c r="K37" s="94"/>
      <c r="L37" s="94"/>
      <c r="M37" s="94"/>
      <c r="N37" s="94"/>
    </row>
    <row r="38" spans="1:14" ht="13.5" customHeight="1" x14ac:dyDescent="0.3">
      <c r="A38" s="133"/>
      <c r="B38" s="134"/>
      <c r="C38" s="135"/>
      <c r="D38" s="136">
        <v>500</v>
      </c>
      <c r="E38" s="137"/>
      <c r="F38" s="112"/>
      <c r="G38" s="112"/>
      <c r="H38" s="112" t="s">
        <v>144</v>
      </c>
      <c r="I38" s="112"/>
      <c r="J38" s="112" t="s">
        <v>144</v>
      </c>
      <c r="K38" s="94"/>
      <c r="L38" s="94"/>
      <c r="M38" s="94"/>
      <c r="N38" s="94"/>
    </row>
    <row r="39" spans="1:14" ht="13.5" customHeight="1" x14ac:dyDescent="0.3">
      <c r="A39" s="133"/>
      <c r="B39" s="134"/>
      <c r="C39" s="135" t="s">
        <v>158</v>
      </c>
      <c r="D39" s="136"/>
      <c r="E39" s="137"/>
      <c r="F39" s="112"/>
      <c r="G39" s="117"/>
      <c r="H39" s="117"/>
      <c r="I39" s="117"/>
      <c r="J39" s="117"/>
      <c r="K39" s="94"/>
      <c r="L39" s="94"/>
      <c r="M39" s="94"/>
      <c r="N39" s="94"/>
    </row>
    <row r="40" spans="1:14" ht="13.5" customHeight="1" x14ac:dyDescent="0.3">
      <c r="A40" s="133"/>
      <c r="B40" s="134"/>
      <c r="C40" s="135"/>
      <c r="D40" s="136" t="s">
        <v>303</v>
      </c>
      <c r="E40" s="137"/>
      <c r="F40" s="112" t="s">
        <v>144</v>
      </c>
      <c r="G40" s="112"/>
      <c r="H40" s="117"/>
      <c r="I40" s="112" t="s">
        <v>144</v>
      </c>
      <c r="J40" s="117"/>
      <c r="K40" s="94"/>
      <c r="L40" s="94"/>
      <c r="M40" s="94"/>
      <c r="N40" s="94"/>
    </row>
    <row r="41" spans="1:14" ht="13.5" customHeight="1" x14ac:dyDescent="0.3">
      <c r="A41" s="133"/>
      <c r="B41" s="138"/>
      <c r="C41" s="139"/>
      <c r="D41" s="136" t="s">
        <v>304</v>
      </c>
      <c r="E41" s="140"/>
      <c r="F41" s="112"/>
      <c r="G41" s="117" t="s">
        <v>144</v>
      </c>
      <c r="H41" s="112"/>
      <c r="I41" s="117"/>
      <c r="J41" s="112"/>
      <c r="K41" s="94"/>
      <c r="L41" s="94"/>
      <c r="M41" s="94"/>
      <c r="N41" s="94"/>
    </row>
    <row r="42" spans="1:14" ht="13.5" customHeight="1" x14ac:dyDescent="0.3">
      <c r="A42" s="133"/>
      <c r="B42" s="138"/>
      <c r="C42" s="139"/>
      <c r="D42" s="136" t="s">
        <v>305</v>
      </c>
      <c r="E42" s="140"/>
      <c r="F42" s="112"/>
      <c r="G42" s="112"/>
      <c r="H42" s="112" t="s">
        <v>144</v>
      </c>
      <c r="I42" s="112"/>
      <c r="J42" s="112" t="s">
        <v>144</v>
      </c>
      <c r="K42" s="94"/>
      <c r="L42" s="94"/>
      <c r="M42" s="94"/>
      <c r="N42" s="94"/>
    </row>
    <row r="43" spans="1:14" ht="13.5" customHeight="1" x14ac:dyDescent="0.3">
      <c r="A43" s="133"/>
      <c r="B43" s="138"/>
      <c r="C43" s="139"/>
      <c r="D43" s="136"/>
      <c r="E43" s="140"/>
      <c r="F43" s="112"/>
      <c r="G43" s="112"/>
      <c r="H43" s="112"/>
      <c r="I43" s="112"/>
      <c r="J43" s="112"/>
      <c r="K43" s="94"/>
      <c r="L43" s="94"/>
      <c r="M43" s="94"/>
      <c r="N43" s="94"/>
    </row>
    <row r="44" spans="1:14" ht="13.5" customHeight="1" x14ac:dyDescent="0.3">
      <c r="A44" s="133"/>
      <c r="B44" s="138"/>
      <c r="C44" s="139"/>
      <c r="D44" s="136"/>
      <c r="E44" s="140"/>
      <c r="F44" s="112"/>
      <c r="G44" s="112"/>
      <c r="H44" s="112"/>
      <c r="I44" s="112"/>
      <c r="J44" s="112"/>
      <c r="K44" s="94"/>
      <c r="L44" s="94"/>
      <c r="M44" s="94"/>
      <c r="N44" s="94"/>
    </row>
    <row r="45" spans="1:14" ht="13.5" customHeight="1" x14ac:dyDescent="0.3">
      <c r="A45" s="133"/>
      <c r="B45" s="138"/>
      <c r="C45" s="139"/>
      <c r="D45" s="136"/>
      <c r="E45" s="140"/>
      <c r="F45" s="112"/>
      <c r="G45" s="112"/>
      <c r="H45" s="112"/>
      <c r="I45" s="112"/>
      <c r="J45" s="112"/>
      <c r="K45" s="94"/>
      <c r="L45" s="94"/>
      <c r="M45" s="94"/>
      <c r="N45" s="94"/>
    </row>
    <row r="46" spans="1:14" ht="13.5" customHeight="1" x14ac:dyDescent="0.3">
      <c r="A46" s="133"/>
      <c r="B46" s="138"/>
      <c r="C46" s="139"/>
      <c r="D46" s="136"/>
      <c r="E46" s="140"/>
      <c r="F46" s="112"/>
      <c r="G46" s="112"/>
      <c r="H46" s="112"/>
      <c r="I46" s="112"/>
      <c r="J46" s="112"/>
      <c r="K46" s="94"/>
      <c r="L46" s="94"/>
      <c r="M46" s="94"/>
      <c r="N46" s="94"/>
    </row>
    <row r="47" spans="1:14" ht="13.5" customHeight="1" x14ac:dyDescent="0.3">
      <c r="A47" s="133"/>
      <c r="B47" s="138" t="s">
        <v>166</v>
      </c>
      <c r="C47" s="139"/>
      <c r="D47" s="136"/>
      <c r="E47" s="140"/>
      <c r="F47" s="112"/>
      <c r="G47" s="112"/>
      <c r="H47" s="112"/>
      <c r="I47" s="112"/>
      <c r="J47" s="112"/>
      <c r="K47" s="94"/>
      <c r="L47" s="94"/>
      <c r="M47" s="94"/>
      <c r="N47" s="94"/>
    </row>
    <row r="48" spans="1:14" ht="13.5" customHeight="1" x14ac:dyDescent="0.3">
      <c r="A48" s="133"/>
      <c r="B48" s="138"/>
      <c r="C48" s="139"/>
      <c r="D48" s="136"/>
      <c r="E48" s="140"/>
      <c r="F48" s="112"/>
      <c r="G48" s="112"/>
      <c r="H48" s="112"/>
      <c r="I48" s="112"/>
      <c r="J48" s="112"/>
      <c r="K48" s="94"/>
      <c r="L48" s="94"/>
      <c r="M48" s="94"/>
      <c r="N48" s="94"/>
    </row>
    <row r="49" spans="1:23" ht="13.5" customHeight="1" x14ac:dyDescent="0.3">
      <c r="A49" s="133"/>
      <c r="B49" s="138"/>
      <c r="C49" s="139"/>
      <c r="D49" s="136"/>
      <c r="E49" s="140"/>
      <c r="F49" s="112"/>
      <c r="G49" s="112"/>
      <c r="H49" s="112"/>
      <c r="I49" s="112"/>
      <c r="J49" s="112"/>
      <c r="K49" s="94"/>
      <c r="L49" s="94"/>
      <c r="M49" s="94"/>
      <c r="N49" s="94"/>
    </row>
    <row r="50" spans="1:23" ht="13.5" customHeight="1" x14ac:dyDescent="0.3">
      <c r="A50" s="133"/>
      <c r="B50" s="138"/>
      <c r="C50" s="139"/>
      <c r="D50" s="136"/>
      <c r="E50" s="140"/>
      <c r="F50" s="112"/>
      <c r="G50" s="112"/>
      <c r="H50" s="112"/>
      <c r="I50" s="112"/>
      <c r="J50" s="112"/>
      <c r="K50" s="94"/>
      <c r="L50" s="94"/>
      <c r="M50" s="94"/>
      <c r="N50" s="94"/>
    </row>
    <row r="51" spans="1:23" ht="13.5" customHeight="1" x14ac:dyDescent="0.3">
      <c r="A51" s="133"/>
      <c r="B51" s="141"/>
      <c r="C51" s="142"/>
      <c r="D51" s="143"/>
      <c r="E51" s="144"/>
      <c r="F51" s="145"/>
      <c r="G51" s="145"/>
      <c r="H51" s="145"/>
      <c r="I51" s="145"/>
      <c r="J51" s="145"/>
      <c r="K51" s="94"/>
      <c r="L51" s="94"/>
      <c r="M51" s="94"/>
      <c r="N51" s="94"/>
    </row>
    <row r="52" spans="1:23" ht="13.5" customHeight="1" x14ac:dyDescent="0.2">
      <c r="A52" s="126" t="s">
        <v>167</v>
      </c>
      <c r="B52" s="252" t="s">
        <v>168</v>
      </c>
      <c r="C52" s="253"/>
      <c r="D52" s="254"/>
      <c r="E52" s="146"/>
      <c r="F52" s="147" t="s">
        <v>112</v>
      </c>
      <c r="G52" s="147" t="s">
        <v>61</v>
      </c>
      <c r="H52" s="147" t="s">
        <v>61</v>
      </c>
      <c r="I52" s="147" t="s">
        <v>112</v>
      </c>
      <c r="J52" s="147" t="s">
        <v>61</v>
      </c>
      <c r="K52" s="94"/>
      <c r="L52" s="94"/>
      <c r="M52" s="94"/>
      <c r="N52" s="94"/>
    </row>
    <row r="53" spans="1:23" ht="13.5" customHeight="1" x14ac:dyDescent="0.2">
      <c r="A53" s="148"/>
      <c r="B53" s="255" t="s">
        <v>169</v>
      </c>
      <c r="C53" s="209"/>
      <c r="D53" s="210"/>
      <c r="E53" s="149"/>
      <c r="F53" s="150" t="s">
        <v>170</v>
      </c>
      <c r="G53" s="150" t="s">
        <v>170</v>
      </c>
      <c r="H53" s="150" t="s">
        <v>170</v>
      </c>
      <c r="I53" s="150" t="s">
        <v>170</v>
      </c>
      <c r="J53" s="150" t="s">
        <v>170</v>
      </c>
      <c r="K53" s="94"/>
      <c r="L53" s="94"/>
      <c r="M53" s="94"/>
      <c r="N53" s="94"/>
    </row>
    <row r="54" spans="1:23" ht="13.5" customHeight="1" x14ac:dyDescent="0.15">
      <c r="A54" s="148"/>
      <c r="B54" s="256" t="s">
        <v>171</v>
      </c>
      <c r="C54" s="209"/>
      <c r="D54" s="210"/>
      <c r="E54" s="151"/>
      <c r="F54" s="152">
        <v>45784</v>
      </c>
      <c r="G54" s="152">
        <v>45784</v>
      </c>
      <c r="H54" s="152">
        <v>45784</v>
      </c>
      <c r="I54" s="152">
        <v>45784</v>
      </c>
      <c r="J54" s="152">
        <v>45784</v>
      </c>
      <c r="K54" s="94"/>
      <c r="L54" s="94"/>
      <c r="M54" s="94"/>
      <c r="N54" s="94"/>
    </row>
    <row r="55" spans="1:23" ht="9.75" customHeight="1" x14ac:dyDescent="0.15">
      <c r="A55" s="153"/>
      <c r="B55" s="257" t="s">
        <v>172</v>
      </c>
      <c r="C55" s="258"/>
      <c r="D55" s="259"/>
      <c r="E55" s="154"/>
      <c r="F55" s="155"/>
      <c r="G55" s="155"/>
      <c r="H55" s="155"/>
      <c r="I55" s="155"/>
      <c r="J55" s="155"/>
      <c r="K55" s="94"/>
      <c r="L55" s="94"/>
      <c r="M55" s="94"/>
      <c r="N55" s="94"/>
    </row>
    <row r="56" spans="1:23" ht="9.75" customHeight="1" x14ac:dyDescent="0.15">
      <c r="A56" s="99"/>
      <c r="B56" s="94"/>
      <c r="C56" s="100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</row>
    <row r="57" spans="1:23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</row>
    <row r="58" spans="1:23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</row>
    <row r="59" spans="1:23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</row>
    <row r="60" spans="1:23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</row>
    <row r="61" spans="1:23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</row>
    <row r="62" spans="1:23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</row>
    <row r="63" spans="1:23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</row>
    <row r="64" spans="1:23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</row>
    <row r="65" spans="1:23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</row>
    <row r="66" spans="1:23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</row>
    <row r="67" spans="1:23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</row>
    <row r="68" spans="1:23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</row>
    <row r="69" spans="1:23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</row>
    <row r="70" spans="1:23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</row>
    <row r="71" spans="1:23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</row>
    <row r="72" spans="1:23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</row>
    <row r="73" spans="1:23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</row>
    <row r="74" spans="1:23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</row>
    <row r="75" spans="1:23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</row>
    <row r="76" spans="1:23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</row>
    <row r="77" spans="1:23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</row>
    <row r="78" spans="1:23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</row>
    <row r="79" spans="1:23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</row>
    <row r="80" spans="1:23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</row>
    <row r="81" spans="1:23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</row>
    <row r="82" spans="1:23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</row>
    <row r="83" spans="1:23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</row>
    <row r="84" spans="1:23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</row>
    <row r="85" spans="1:23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</row>
    <row r="86" spans="1:23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</row>
    <row r="87" spans="1:23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</row>
    <row r="88" spans="1:23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</row>
    <row r="89" spans="1:23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</row>
    <row r="90" spans="1:23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</row>
    <row r="91" spans="1:23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</row>
    <row r="92" spans="1:23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</row>
    <row r="93" spans="1:23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</row>
    <row r="94" spans="1:23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</row>
    <row r="95" spans="1:23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</row>
    <row r="96" spans="1:23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</row>
    <row r="97" spans="1:23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</row>
    <row r="98" spans="1:23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</row>
    <row r="99" spans="1:23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</row>
    <row r="100" spans="1:23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</row>
    <row r="101" spans="1:23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</row>
    <row r="102" spans="1:23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</row>
    <row r="103" spans="1:23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</row>
    <row r="104" spans="1:23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</row>
    <row r="105" spans="1:23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</row>
    <row r="106" spans="1:23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</row>
    <row r="107" spans="1:23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</row>
    <row r="108" spans="1:23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</row>
    <row r="109" spans="1:23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</row>
    <row r="110" spans="1:23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</row>
    <row r="111" spans="1:23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</row>
    <row r="112" spans="1:23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</row>
    <row r="113" spans="1:23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</row>
    <row r="114" spans="1:23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</row>
    <row r="115" spans="1:23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</row>
    <row r="116" spans="1:23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</row>
    <row r="117" spans="1:23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</row>
    <row r="118" spans="1:23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</row>
    <row r="119" spans="1:23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</row>
    <row r="120" spans="1:23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</row>
    <row r="121" spans="1:23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</row>
    <row r="122" spans="1:23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</row>
    <row r="123" spans="1:23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</row>
    <row r="124" spans="1:23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</row>
    <row r="125" spans="1:23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</row>
    <row r="126" spans="1:23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</row>
    <row r="127" spans="1:23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</row>
    <row r="128" spans="1:23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</row>
    <row r="129" spans="1:23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</row>
    <row r="130" spans="1:23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</row>
    <row r="131" spans="1:23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</row>
    <row r="132" spans="1:23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</row>
    <row r="133" spans="1:23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</row>
    <row r="134" spans="1:23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</row>
    <row r="135" spans="1:23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</row>
    <row r="136" spans="1:23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</row>
    <row r="137" spans="1:23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</row>
    <row r="138" spans="1:23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</row>
    <row r="139" spans="1:23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</row>
    <row r="140" spans="1:23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</row>
    <row r="141" spans="1:23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</row>
    <row r="142" spans="1:23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</row>
    <row r="143" spans="1:23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</row>
    <row r="144" spans="1:23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</row>
    <row r="145" spans="1:23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</row>
    <row r="146" spans="1:23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</row>
    <row r="147" spans="1:23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</row>
    <row r="148" spans="1:23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</row>
    <row r="149" spans="1:23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</row>
    <row r="150" spans="1:23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</row>
    <row r="151" spans="1:23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</row>
    <row r="152" spans="1:23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</row>
    <row r="153" spans="1:23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</row>
    <row r="154" spans="1:23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</row>
    <row r="155" spans="1:23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</row>
    <row r="156" spans="1:23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</row>
    <row r="157" spans="1:23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</row>
    <row r="158" spans="1:23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</row>
    <row r="159" spans="1:23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</row>
    <row r="160" spans="1:23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</row>
    <row r="161" spans="1:23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</row>
    <row r="162" spans="1:23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</row>
    <row r="163" spans="1:23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</row>
    <row r="164" spans="1:23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</row>
    <row r="165" spans="1:23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</row>
    <row r="166" spans="1:23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</row>
    <row r="167" spans="1:23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</row>
    <row r="168" spans="1:23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</row>
    <row r="169" spans="1:23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</row>
    <row r="170" spans="1:23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</row>
    <row r="171" spans="1:23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</row>
    <row r="172" spans="1:23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</row>
    <row r="173" spans="1:23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</row>
    <row r="174" spans="1:23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</row>
    <row r="175" spans="1:23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</row>
    <row r="176" spans="1:23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</row>
    <row r="177" spans="1:23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</row>
    <row r="178" spans="1:23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</row>
    <row r="179" spans="1:23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</row>
    <row r="180" spans="1:23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</row>
    <row r="181" spans="1:23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</row>
    <row r="182" spans="1:23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</row>
    <row r="183" spans="1:23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</row>
    <row r="184" spans="1:23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</row>
    <row r="185" spans="1:23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</row>
    <row r="186" spans="1:23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</row>
    <row r="187" spans="1:23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</row>
    <row r="188" spans="1:23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</row>
    <row r="189" spans="1:23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</row>
    <row r="190" spans="1:23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</row>
    <row r="191" spans="1:23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</row>
    <row r="192" spans="1:23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</row>
    <row r="193" spans="1:23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</row>
    <row r="194" spans="1:23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</row>
    <row r="195" spans="1:23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</row>
    <row r="196" spans="1:23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</row>
    <row r="197" spans="1:23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</row>
    <row r="198" spans="1:23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</row>
    <row r="199" spans="1:23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</row>
    <row r="200" spans="1:23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</row>
    <row r="201" spans="1:23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</row>
    <row r="202" spans="1:23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</row>
    <row r="203" spans="1:23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</row>
    <row r="204" spans="1:23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</row>
    <row r="205" spans="1:23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</row>
    <row r="206" spans="1:23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</row>
    <row r="207" spans="1:23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</row>
    <row r="208" spans="1:23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</row>
    <row r="209" spans="1:23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</row>
    <row r="210" spans="1:23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</row>
    <row r="211" spans="1:23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</row>
    <row r="212" spans="1:23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</row>
    <row r="213" spans="1:23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</row>
    <row r="214" spans="1:23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</row>
    <row r="215" spans="1:23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</row>
    <row r="216" spans="1:23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</row>
    <row r="217" spans="1:23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</row>
    <row r="218" spans="1:23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</row>
    <row r="219" spans="1:23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</row>
    <row r="220" spans="1:23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</row>
    <row r="221" spans="1:23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</row>
    <row r="222" spans="1:23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</row>
    <row r="223" spans="1:23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</row>
    <row r="224" spans="1:23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</row>
    <row r="225" spans="1:23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</row>
    <row r="226" spans="1:23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</row>
    <row r="227" spans="1:23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</row>
    <row r="228" spans="1:23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</row>
    <row r="229" spans="1:23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</row>
    <row r="230" spans="1:23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</row>
    <row r="231" spans="1:23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</row>
    <row r="232" spans="1:23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</row>
    <row r="233" spans="1:23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</row>
    <row r="234" spans="1:23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</row>
    <row r="235" spans="1:23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</row>
    <row r="236" spans="1:23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</row>
    <row r="237" spans="1:23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</row>
    <row r="238" spans="1:23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</row>
    <row r="239" spans="1:23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</row>
    <row r="240" spans="1:23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</row>
    <row r="241" spans="1:23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</row>
    <row r="242" spans="1:23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</row>
    <row r="243" spans="1:23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</row>
    <row r="244" spans="1:23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</row>
    <row r="245" spans="1:23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</row>
    <row r="246" spans="1:23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</row>
    <row r="247" spans="1:23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</row>
    <row r="248" spans="1:23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</row>
    <row r="249" spans="1:23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</row>
    <row r="250" spans="1:23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</row>
    <row r="251" spans="1:23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</row>
    <row r="252" spans="1:23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</row>
    <row r="253" spans="1:23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</row>
    <row r="254" spans="1:23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</row>
    <row r="255" spans="1:23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</row>
    <row r="256" spans="1:23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</row>
    <row r="257" spans="1:23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</row>
    <row r="258" spans="1:23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</row>
    <row r="259" spans="1:23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</row>
    <row r="260" spans="1:23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</row>
    <row r="261" spans="1:23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</row>
    <row r="262" spans="1:23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</row>
    <row r="263" spans="1:23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</row>
    <row r="264" spans="1:23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</row>
    <row r="265" spans="1:23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</row>
    <row r="266" spans="1:23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</row>
    <row r="267" spans="1:23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</row>
    <row r="268" spans="1:23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</row>
    <row r="269" spans="1:23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</row>
    <row r="270" spans="1:23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</row>
    <row r="271" spans="1:23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</row>
    <row r="272" spans="1:23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</row>
    <row r="273" spans="1:23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</row>
    <row r="274" spans="1:23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</row>
    <row r="275" spans="1:23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</row>
    <row r="276" spans="1:23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</row>
    <row r="277" spans="1:23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</row>
    <row r="278" spans="1:23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</row>
    <row r="279" spans="1:23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</row>
    <row r="280" spans="1:23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</row>
    <row r="281" spans="1:23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</row>
    <row r="282" spans="1:23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</row>
    <row r="283" spans="1:23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</row>
    <row r="284" spans="1:23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</row>
    <row r="285" spans="1:23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</row>
    <row r="286" spans="1:23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</row>
    <row r="287" spans="1:23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</row>
    <row r="288" spans="1:23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</row>
    <row r="289" spans="1:23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</row>
    <row r="290" spans="1:23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</row>
    <row r="291" spans="1:23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</row>
    <row r="292" spans="1:23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</row>
    <row r="293" spans="1:23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</row>
    <row r="294" spans="1:23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</row>
    <row r="295" spans="1:23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</row>
    <row r="296" spans="1:23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</row>
    <row r="297" spans="1:23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</row>
    <row r="298" spans="1:23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</row>
    <row r="299" spans="1:23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</row>
    <row r="300" spans="1:23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</row>
    <row r="301" spans="1:23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</row>
    <row r="302" spans="1:23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</row>
    <row r="303" spans="1:23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</row>
    <row r="304" spans="1:23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</row>
    <row r="305" spans="1:23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</row>
    <row r="306" spans="1:23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</row>
    <row r="307" spans="1:23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</row>
    <row r="308" spans="1:23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</row>
    <row r="309" spans="1:23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</row>
    <row r="310" spans="1:23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</row>
    <row r="311" spans="1:23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</row>
    <row r="312" spans="1:23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</row>
    <row r="313" spans="1:23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</row>
    <row r="314" spans="1:23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</row>
    <row r="315" spans="1:23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</row>
    <row r="316" spans="1:23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</row>
    <row r="317" spans="1:23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</row>
    <row r="318" spans="1:23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</row>
    <row r="319" spans="1:23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</row>
    <row r="320" spans="1:23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</row>
    <row r="321" spans="1:23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</row>
    <row r="322" spans="1:23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</row>
    <row r="323" spans="1:23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</row>
    <row r="324" spans="1:23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</row>
    <row r="325" spans="1:23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</row>
    <row r="326" spans="1:23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</row>
    <row r="327" spans="1:23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</row>
    <row r="328" spans="1:23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</row>
    <row r="329" spans="1:23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</row>
    <row r="330" spans="1:23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</row>
    <row r="331" spans="1:23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</row>
    <row r="332" spans="1:23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</row>
    <row r="333" spans="1:23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</row>
    <row r="334" spans="1:23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</row>
    <row r="335" spans="1:23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</row>
    <row r="336" spans="1:23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</row>
    <row r="337" spans="1:23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</row>
    <row r="338" spans="1:23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</row>
    <row r="339" spans="1:23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</row>
    <row r="340" spans="1:23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</row>
    <row r="341" spans="1:23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</row>
    <row r="342" spans="1:23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</row>
    <row r="343" spans="1:23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</row>
    <row r="344" spans="1:23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</row>
    <row r="345" spans="1:23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</row>
    <row r="346" spans="1:23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</row>
    <row r="347" spans="1:23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</row>
    <row r="348" spans="1:23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</row>
    <row r="349" spans="1:23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</row>
    <row r="350" spans="1:23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</row>
    <row r="351" spans="1:23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</row>
    <row r="352" spans="1:23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</row>
    <row r="353" spans="1:23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</row>
    <row r="354" spans="1:23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</row>
    <row r="355" spans="1:23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</row>
    <row r="356" spans="1:23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</row>
    <row r="357" spans="1:23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</row>
    <row r="358" spans="1:23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</row>
    <row r="359" spans="1:23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</row>
    <row r="360" spans="1:23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</row>
    <row r="361" spans="1:23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</row>
    <row r="362" spans="1:23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</row>
    <row r="363" spans="1:23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</row>
    <row r="364" spans="1:23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</row>
    <row r="365" spans="1:23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</row>
    <row r="366" spans="1:23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</row>
    <row r="367" spans="1:23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</row>
    <row r="368" spans="1:23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</row>
    <row r="369" spans="1:23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</row>
    <row r="370" spans="1:23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</row>
    <row r="371" spans="1:23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</row>
    <row r="372" spans="1:23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</row>
    <row r="373" spans="1:23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</row>
    <row r="374" spans="1:23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</row>
    <row r="375" spans="1:23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</row>
    <row r="376" spans="1:23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</row>
    <row r="377" spans="1:23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</row>
    <row r="378" spans="1:23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</row>
    <row r="379" spans="1:23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</row>
    <row r="380" spans="1:23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</row>
    <row r="381" spans="1:23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</row>
    <row r="382" spans="1:23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</row>
    <row r="383" spans="1:23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</row>
    <row r="384" spans="1:23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</row>
    <row r="385" spans="1:23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</row>
    <row r="386" spans="1:23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</row>
    <row r="387" spans="1:23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</row>
    <row r="388" spans="1:23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</row>
    <row r="389" spans="1:23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</row>
    <row r="390" spans="1:23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</row>
    <row r="391" spans="1:23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</row>
    <row r="392" spans="1:23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</row>
    <row r="393" spans="1:23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</row>
    <row r="394" spans="1:23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</row>
    <row r="395" spans="1:23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</row>
    <row r="396" spans="1:23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</row>
    <row r="397" spans="1:23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</row>
    <row r="398" spans="1:23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</row>
    <row r="399" spans="1:23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</row>
    <row r="400" spans="1:23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</row>
    <row r="401" spans="1:23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</row>
    <row r="402" spans="1:23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</row>
    <row r="403" spans="1:23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</row>
    <row r="404" spans="1:23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</row>
    <row r="405" spans="1:23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</row>
    <row r="406" spans="1:23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</row>
    <row r="407" spans="1:23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</row>
    <row r="408" spans="1:23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</row>
    <row r="409" spans="1:23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</row>
    <row r="410" spans="1:23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</row>
    <row r="411" spans="1:23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</row>
    <row r="412" spans="1:23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</row>
    <row r="413" spans="1:23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</row>
    <row r="414" spans="1:23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</row>
    <row r="415" spans="1:23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</row>
    <row r="416" spans="1:23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</row>
    <row r="417" spans="1:23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</row>
    <row r="418" spans="1:23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</row>
    <row r="419" spans="1:23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</row>
    <row r="420" spans="1:23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</row>
    <row r="421" spans="1:23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</row>
    <row r="422" spans="1:23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</row>
    <row r="423" spans="1:23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</row>
    <row r="424" spans="1:23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</row>
    <row r="425" spans="1:23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</row>
    <row r="426" spans="1:23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</row>
    <row r="427" spans="1:23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</row>
    <row r="428" spans="1:23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</row>
    <row r="429" spans="1:23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</row>
    <row r="430" spans="1:23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</row>
    <row r="431" spans="1:23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</row>
    <row r="432" spans="1:23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</row>
    <row r="433" spans="1:23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</row>
    <row r="434" spans="1:23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</row>
    <row r="435" spans="1:23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</row>
    <row r="436" spans="1:23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</row>
    <row r="437" spans="1:23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</row>
    <row r="438" spans="1:23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</row>
    <row r="439" spans="1:23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</row>
    <row r="440" spans="1:23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</row>
    <row r="441" spans="1:23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</row>
    <row r="442" spans="1:23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</row>
    <row r="443" spans="1:23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</row>
    <row r="444" spans="1:23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</row>
    <row r="445" spans="1:23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</row>
    <row r="446" spans="1:23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</row>
    <row r="447" spans="1:23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</row>
    <row r="448" spans="1:23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</row>
    <row r="449" spans="1:23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</row>
    <row r="450" spans="1:23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</row>
    <row r="451" spans="1:23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</row>
    <row r="452" spans="1:23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</row>
    <row r="453" spans="1:23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</row>
    <row r="454" spans="1:23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</row>
    <row r="455" spans="1:23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</row>
    <row r="456" spans="1:23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</row>
    <row r="457" spans="1:23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</row>
    <row r="458" spans="1:23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</row>
    <row r="459" spans="1:23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</row>
    <row r="460" spans="1:23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</row>
    <row r="461" spans="1:23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</row>
    <row r="462" spans="1:23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</row>
    <row r="463" spans="1:23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</row>
    <row r="464" spans="1:23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</row>
    <row r="465" spans="1:23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</row>
    <row r="466" spans="1:23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</row>
    <row r="467" spans="1:23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</row>
    <row r="468" spans="1:23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</row>
    <row r="469" spans="1:23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</row>
    <row r="470" spans="1:23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</row>
    <row r="471" spans="1:23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</row>
    <row r="472" spans="1:23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</row>
    <row r="473" spans="1:23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</row>
    <row r="474" spans="1:23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</row>
    <row r="475" spans="1:23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</row>
    <row r="476" spans="1:23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</row>
    <row r="477" spans="1:23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</row>
    <row r="478" spans="1:23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</row>
    <row r="479" spans="1:23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</row>
    <row r="480" spans="1:23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</row>
    <row r="481" spans="1:23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</row>
    <row r="482" spans="1:23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</row>
    <row r="483" spans="1:23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</row>
    <row r="484" spans="1:23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</row>
    <row r="485" spans="1:23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</row>
    <row r="486" spans="1:23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</row>
    <row r="487" spans="1:23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</row>
    <row r="488" spans="1:23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</row>
    <row r="489" spans="1:23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</row>
    <row r="490" spans="1:23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</row>
    <row r="491" spans="1:23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</row>
    <row r="492" spans="1:23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</row>
    <row r="493" spans="1:23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</row>
    <row r="494" spans="1:23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</row>
    <row r="495" spans="1:23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</row>
    <row r="496" spans="1:23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</row>
    <row r="497" spans="1:23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</row>
    <row r="498" spans="1:23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</row>
    <row r="499" spans="1:23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</row>
    <row r="500" spans="1:23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</row>
    <row r="501" spans="1:23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</row>
    <row r="502" spans="1:23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</row>
    <row r="503" spans="1:23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</row>
    <row r="504" spans="1:23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</row>
    <row r="505" spans="1:23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</row>
    <row r="506" spans="1:23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</row>
    <row r="507" spans="1:23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</row>
    <row r="508" spans="1:23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</row>
    <row r="509" spans="1:23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</row>
    <row r="510" spans="1:23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</row>
    <row r="511" spans="1:23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</row>
    <row r="512" spans="1:23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</row>
    <row r="513" spans="1:23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</row>
    <row r="514" spans="1:23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</row>
    <row r="515" spans="1:23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</row>
    <row r="516" spans="1:23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</row>
    <row r="517" spans="1:23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</row>
    <row r="518" spans="1:23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</row>
    <row r="519" spans="1:23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</row>
    <row r="520" spans="1:23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</row>
    <row r="521" spans="1:23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</row>
    <row r="522" spans="1:23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</row>
    <row r="523" spans="1:23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</row>
    <row r="524" spans="1:23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</row>
    <row r="525" spans="1:23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</row>
    <row r="526" spans="1:23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</row>
    <row r="527" spans="1:23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</row>
    <row r="528" spans="1:23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</row>
    <row r="529" spans="1:23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</row>
    <row r="530" spans="1:23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</row>
    <row r="531" spans="1:23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</row>
    <row r="532" spans="1:23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</row>
    <row r="533" spans="1:23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</row>
    <row r="534" spans="1:23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</row>
    <row r="535" spans="1:23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</row>
    <row r="536" spans="1:23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</row>
    <row r="537" spans="1:23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</row>
    <row r="538" spans="1:23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</row>
    <row r="539" spans="1:23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</row>
    <row r="540" spans="1:23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</row>
    <row r="541" spans="1:23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</row>
    <row r="542" spans="1:23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</row>
    <row r="543" spans="1:23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</row>
    <row r="544" spans="1:23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</row>
    <row r="545" spans="1:23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</row>
    <row r="546" spans="1:23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</row>
    <row r="547" spans="1:23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</row>
    <row r="548" spans="1:23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</row>
    <row r="549" spans="1:23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</row>
    <row r="550" spans="1:23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</row>
    <row r="551" spans="1:23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</row>
    <row r="552" spans="1:23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</row>
    <row r="553" spans="1:23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</row>
    <row r="554" spans="1:23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</row>
    <row r="555" spans="1:23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</row>
    <row r="556" spans="1:23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</row>
    <row r="557" spans="1:23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</row>
    <row r="558" spans="1:23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</row>
    <row r="559" spans="1:23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</row>
    <row r="560" spans="1:23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</row>
    <row r="561" spans="1:23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</row>
    <row r="562" spans="1:23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</row>
    <row r="563" spans="1:23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</row>
    <row r="564" spans="1:23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</row>
    <row r="565" spans="1:23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</row>
    <row r="566" spans="1:23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</row>
    <row r="567" spans="1:23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</row>
    <row r="568" spans="1:23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</row>
    <row r="569" spans="1:23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</row>
    <row r="570" spans="1:23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</row>
    <row r="571" spans="1:23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</row>
    <row r="572" spans="1:23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</row>
    <row r="573" spans="1:23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</row>
    <row r="574" spans="1:23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</row>
    <row r="575" spans="1:23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</row>
    <row r="576" spans="1:23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</row>
    <row r="577" spans="1:23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</row>
    <row r="578" spans="1:23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</row>
    <row r="579" spans="1:23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</row>
    <row r="580" spans="1:23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</row>
    <row r="581" spans="1:23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</row>
    <row r="582" spans="1:23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</row>
    <row r="583" spans="1:23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</row>
    <row r="584" spans="1:23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</row>
    <row r="585" spans="1:23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</row>
    <row r="586" spans="1:23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</row>
    <row r="587" spans="1:23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</row>
    <row r="588" spans="1:23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</row>
    <row r="589" spans="1:23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</row>
    <row r="590" spans="1:23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</row>
    <row r="591" spans="1:23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</row>
    <row r="592" spans="1:23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</row>
    <row r="593" spans="1:23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</row>
    <row r="594" spans="1:23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</row>
    <row r="595" spans="1:23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</row>
    <row r="596" spans="1:23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</row>
    <row r="597" spans="1:23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</row>
    <row r="598" spans="1:23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</row>
    <row r="599" spans="1:23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</row>
    <row r="600" spans="1:23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</row>
    <row r="601" spans="1:23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</row>
    <row r="602" spans="1:23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</row>
    <row r="603" spans="1:23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</row>
    <row r="604" spans="1:23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</row>
    <row r="605" spans="1:23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</row>
    <row r="606" spans="1:23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</row>
    <row r="607" spans="1:23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</row>
    <row r="608" spans="1:23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</row>
    <row r="609" spans="1:23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</row>
    <row r="610" spans="1:23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</row>
    <row r="611" spans="1:23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</row>
    <row r="612" spans="1:23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</row>
    <row r="613" spans="1:23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</row>
    <row r="614" spans="1:23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</row>
    <row r="615" spans="1:23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</row>
    <row r="616" spans="1:23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</row>
    <row r="617" spans="1:23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</row>
    <row r="618" spans="1:23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</row>
    <row r="619" spans="1:23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</row>
    <row r="620" spans="1:23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</row>
    <row r="621" spans="1:23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</row>
    <row r="622" spans="1:23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</row>
    <row r="623" spans="1:23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</row>
    <row r="624" spans="1:23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</row>
    <row r="625" spans="1:23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</row>
    <row r="626" spans="1:23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</row>
    <row r="627" spans="1:23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</row>
    <row r="628" spans="1:23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</row>
    <row r="629" spans="1:23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</row>
    <row r="630" spans="1:23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</row>
    <row r="631" spans="1:23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</row>
    <row r="632" spans="1:23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</row>
    <row r="633" spans="1:23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</row>
    <row r="634" spans="1:23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</row>
    <row r="635" spans="1:23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</row>
    <row r="636" spans="1:23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</row>
    <row r="637" spans="1:23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</row>
    <row r="638" spans="1:23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</row>
    <row r="639" spans="1:23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</row>
    <row r="640" spans="1:23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</row>
    <row r="641" spans="1:23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</row>
    <row r="642" spans="1:23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</row>
    <row r="643" spans="1:23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</row>
    <row r="644" spans="1:23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</row>
    <row r="645" spans="1:23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</row>
    <row r="646" spans="1:23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</row>
    <row r="647" spans="1:23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</row>
    <row r="648" spans="1:23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</row>
    <row r="649" spans="1:23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</row>
    <row r="650" spans="1:23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</row>
    <row r="651" spans="1:23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</row>
    <row r="652" spans="1:23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</row>
    <row r="653" spans="1:23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</row>
    <row r="654" spans="1:23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</row>
    <row r="655" spans="1:23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</row>
    <row r="656" spans="1:23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</row>
    <row r="657" spans="1:23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</row>
    <row r="658" spans="1:23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</row>
    <row r="659" spans="1:23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</row>
    <row r="660" spans="1:23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</row>
    <row r="661" spans="1:23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</row>
    <row r="662" spans="1:23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</row>
    <row r="663" spans="1:23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</row>
    <row r="664" spans="1:23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</row>
    <row r="665" spans="1:23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</row>
    <row r="666" spans="1:23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</row>
    <row r="667" spans="1:23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</row>
    <row r="668" spans="1:23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</row>
    <row r="669" spans="1:23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</row>
    <row r="670" spans="1:23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</row>
    <row r="671" spans="1:23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</row>
    <row r="672" spans="1:23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</row>
    <row r="673" spans="1:23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</row>
    <row r="674" spans="1:23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</row>
    <row r="675" spans="1:23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</row>
    <row r="676" spans="1:23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</row>
    <row r="677" spans="1:23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</row>
    <row r="678" spans="1:23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</row>
    <row r="679" spans="1:23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</row>
    <row r="680" spans="1:23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</row>
    <row r="681" spans="1:23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</row>
    <row r="682" spans="1:23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</row>
    <row r="683" spans="1:23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</row>
    <row r="684" spans="1:23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</row>
    <row r="685" spans="1:23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</row>
    <row r="686" spans="1:23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</row>
    <row r="687" spans="1:23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</row>
    <row r="688" spans="1:23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</row>
    <row r="689" spans="1:23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</row>
    <row r="690" spans="1:23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</row>
    <row r="691" spans="1:23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</row>
    <row r="692" spans="1:23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</row>
    <row r="693" spans="1:23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</row>
    <row r="694" spans="1:23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</row>
    <row r="695" spans="1:23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</row>
    <row r="696" spans="1:23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</row>
    <row r="697" spans="1:23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</row>
    <row r="698" spans="1:23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</row>
    <row r="699" spans="1:23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</row>
    <row r="700" spans="1:23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</row>
    <row r="701" spans="1:23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</row>
    <row r="702" spans="1:23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</row>
    <row r="703" spans="1:23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</row>
    <row r="704" spans="1:23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</row>
    <row r="705" spans="1:23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</row>
    <row r="706" spans="1:23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</row>
    <row r="707" spans="1:23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</row>
    <row r="708" spans="1:23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</row>
    <row r="709" spans="1:23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</row>
    <row r="710" spans="1:23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</row>
    <row r="711" spans="1:23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</row>
    <row r="712" spans="1:23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</row>
    <row r="713" spans="1:23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</row>
    <row r="714" spans="1:23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</row>
    <row r="715" spans="1:23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</row>
    <row r="716" spans="1:23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</row>
    <row r="717" spans="1:23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</row>
    <row r="718" spans="1:23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</row>
    <row r="719" spans="1:23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</row>
    <row r="720" spans="1:23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</row>
    <row r="721" spans="1:23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</row>
    <row r="722" spans="1:23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</row>
    <row r="723" spans="1:23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</row>
    <row r="724" spans="1:23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</row>
    <row r="725" spans="1:23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</row>
    <row r="726" spans="1:23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</row>
    <row r="727" spans="1:23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</row>
    <row r="728" spans="1:23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</row>
    <row r="729" spans="1:23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</row>
    <row r="730" spans="1:23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</row>
    <row r="731" spans="1:23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</row>
    <row r="732" spans="1:23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</row>
    <row r="733" spans="1:23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</row>
    <row r="734" spans="1:23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</row>
    <row r="735" spans="1:23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</row>
    <row r="736" spans="1:23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</row>
    <row r="737" spans="1:23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</row>
    <row r="738" spans="1:23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</row>
    <row r="739" spans="1:23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</row>
    <row r="740" spans="1:23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</row>
    <row r="741" spans="1:23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</row>
    <row r="742" spans="1:23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</row>
    <row r="743" spans="1:23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</row>
    <row r="744" spans="1:23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</row>
    <row r="745" spans="1:23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</row>
    <row r="746" spans="1:23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</row>
    <row r="747" spans="1:23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</row>
    <row r="748" spans="1:23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</row>
    <row r="749" spans="1:23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</row>
    <row r="750" spans="1:23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</row>
    <row r="751" spans="1:23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</row>
    <row r="752" spans="1:23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</row>
    <row r="753" spans="1:23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</row>
    <row r="754" spans="1:23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</row>
    <row r="755" spans="1:23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</row>
    <row r="756" spans="1:23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</row>
    <row r="757" spans="1:23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</row>
    <row r="758" spans="1:23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</row>
    <row r="759" spans="1:23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</row>
    <row r="760" spans="1:23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</row>
    <row r="761" spans="1:23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</row>
    <row r="762" spans="1:23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</row>
    <row r="763" spans="1:23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</row>
    <row r="764" spans="1:23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</row>
    <row r="765" spans="1:23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</row>
    <row r="766" spans="1:23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</row>
    <row r="767" spans="1:23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</row>
    <row r="768" spans="1:23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</row>
    <row r="769" spans="1:23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</row>
    <row r="770" spans="1:23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</row>
    <row r="771" spans="1:23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</row>
    <row r="772" spans="1:23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</row>
    <row r="773" spans="1:23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</row>
    <row r="774" spans="1:23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</row>
    <row r="775" spans="1:23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</row>
    <row r="776" spans="1:23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</row>
    <row r="777" spans="1:23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</row>
    <row r="778" spans="1:23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</row>
    <row r="779" spans="1:23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</row>
    <row r="780" spans="1:23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</row>
    <row r="781" spans="1:23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</row>
    <row r="782" spans="1:23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</row>
    <row r="783" spans="1:23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</row>
    <row r="784" spans="1:23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</row>
    <row r="785" spans="1:23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</row>
    <row r="786" spans="1:23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</row>
    <row r="787" spans="1:23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</row>
    <row r="788" spans="1:23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</row>
    <row r="789" spans="1:23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</row>
    <row r="790" spans="1:23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</row>
    <row r="791" spans="1:23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</row>
    <row r="792" spans="1:23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</row>
    <row r="793" spans="1:23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</row>
    <row r="794" spans="1:23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</row>
    <row r="795" spans="1:23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</row>
    <row r="796" spans="1:23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</row>
    <row r="797" spans="1:23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</row>
    <row r="798" spans="1:23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</row>
    <row r="799" spans="1:23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</row>
    <row r="800" spans="1:23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</row>
    <row r="801" spans="1:23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</row>
    <row r="802" spans="1:23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</row>
    <row r="803" spans="1:23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</row>
    <row r="804" spans="1:23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</row>
    <row r="805" spans="1:23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</row>
    <row r="806" spans="1:23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</row>
    <row r="807" spans="1:23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</row>
    <row r="808" spans="1:23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</row>
    <row r="809" spans="1:23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</row>
    <row r="810" spans="1:23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</row>
    <row r="811" spans="1:23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</row>
    <row r="812" spans="1:23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</row>
    <row r="813" spans="1:23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</row>
    <row r="814" spans="1:23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</row>
    <row r="815" spans="1:23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</row>
    <row r="816" spans="1:23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</row>
    <row r="817" spans="1:23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</row>
    <row r="818" spans="1:23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</row>
    <row r="819" spans="1:23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</row>
    <row r="820" spans="1:23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</row>
    <row r="821" spans="1:23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</row>
    <row r="822" spans="1:23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</row>
    <row r="823" spans="1:23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</row>
    <row r="824" spans="1:23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</row>
    <row r="825" spans="1:23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</row>
    <row r="826" spans="1:23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</row>
    <row r="827" spans="1:23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</row>
    <row r="828" spans="1:23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</row>
    <row r="829" spans="1:23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</row>
    <row r="830" spans="1:23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</row>
    <row r="831" spans="1:23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</row>
    <row r="832" spans="1:23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</row>
    <row r="833" spans="1:23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</row>
    <row r="834" spans="1:23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</row>
    <row r="835" spans="1:23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</row>
    <row r="836" spans="1:23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</row>
    <row r="837" spans="1:23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</row>
    <row r="838" spans="1:23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</row>
    <row r="839" spans="1:23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</row>
    <row r="840" spans="1:23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</row>
    <row r="841" spans="1:23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</row>
    <row r="842" spans="1:23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</row>
    <row r="843" spans="1:23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</row>
    <row r="844" spans="1:23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</row>
    <row r="845" spans="1:23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</row>
    <row r="846" spans="1:23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</row>
    <row r="847" spans="1:23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</row>
    <row r="848" spans="1:23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</row>
    <row r="849" spans="1:23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</row>
    <row r="850" spans="1:23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</row>
    <row r="851" spans="1:23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</row>
    <row r="852" spans="1:23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</row>
    <row r="853" spans="1:23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</row>
    <row r="854" spans="1:23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</row>
    <row r="855" spans="1:23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</row>
    <row r="856" spans="1:23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</row>
    <row r="857" spans="1:23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</row>
    <row r="858" spans="1:23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</row>
    <row r="859" spans="1:23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</row>
    <row r="860" spans="1:23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</row>
    <row r="861" spans="1:23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</row>
    <row r="862" spans="1:23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</row>
    <row r="863" spans="1:23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</row>
    <row r="864" spans="1:23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</row>
    <row r="865" spans="1:23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</row>
    <row r="866" spans="1:23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</row>
    <row r="867" spans="1:23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</row>
    <row r="868" spans="1:23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</row>
    <row r="869" spans="1:23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</row>
    <row r="870" spans="1:23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</row>
    <row r="871" spans="1:23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</row>
    <row r="872" spans="1:23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</row>
    <row r="873" spans="1:23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</row>
    <row r="874" spans="1:23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</row>
    <row r="875" spans="1:23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</row>
    <row r="876" spans="1:23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</row>
    <row r="877" spans="1:23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</row>
    <row r="878" spans="1:23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</row>
    <row r="879" spans="1:23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</row>
    <row r="880" spans="1:23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</row>
    <row r="881" spans="1:23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</row>
    <row r="882" spans="1:23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</row>
    <row r="883" spans="1:23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</row>
    <row r="884" spans="1:23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</row>
    <row r="885" spans="1:23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</row>
    <row r="886" spans="1:23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</row>
    <row r="887" spans="1:23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</row>
    <row r="888" spans="1:23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</row>
    <row r="889" spans="1:23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</row>
    <row r="890" spans="1:23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</row>
    <row r="891" spans="1:23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</row>
    <row r="892" spans="1:23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</row>
    <row r="893" spans="1:23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</row>
    <row r="894" spans="1:23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</row>
    <row r="895" spans="1:23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</row>
    <row r="896" spans="1:23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</row>
    <row r="897" spans="1:23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</row>
    <row r="898" spans="1:23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</row>
    <row r="899" spans="1:23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</row>
    <row r="900" spans="1:23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</row>
    <row r="901" spans="1:23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</row>
    <row r="902" spans="1:23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</row>
    <row r="903" spans="1:23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</row>
    <row r="904" spans="1:23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</row>
    <row r="905" spans="1:23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</row>
    <row r="906" spans="1:23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</row>
    <row r="907" spans="1:23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</row>
    <row r="908" spans="1:23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</row>
    <row r="909" spans="1:23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</row>
    <row r="910" spans="1:23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</row>
    <row r="911" spans="1:23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</row>
    <row r="912" spans="1:23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</row>
    <row r="913" spans="1:23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</row>
    <row r="914" spans="1:23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</row>
    <row r="915" spans="1:23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</row>
    <row r="916" spans="1:23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</row>
    <row r="917" spans="1:23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</row>
    <row r="918" spans="1:23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</row>
    <row r="919" spans="1:23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</row>
    <row r="920" spans="1:23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</row>
    <row r="921" spans="1:23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</row>
    <row r="922" spans="1:23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</row>
    <row r="923" spans="1:23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</row>
    <row r="924" spans="1:23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</row>
    <row r="925" spans="1:23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</row>
    <row r="926" spans="1:23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</row>
    <row r="927" spans="1:23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</row>
    <row r="928" spans="1:23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</row>
    <row r="929" spans="1:23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</row>
    <row r="930" spans="1:23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</row>
    <row r="931" spans="1:23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</row>
    <row r="932" spans="1:23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</row>
    <row r="933" spans="1:23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</row>
    <row r="934" spans="1:23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</row>
    <row r="935" spans="1:23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</row>
    <row r="936" spans="1:23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</row>
    <row r="937" spans="1:23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</row>
    <row r="938" spans="1:23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</row>
    <row r="939" spans="1:23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</row>
    <row r="940" spans="1:23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</row>
    <row r="941" spans="1:23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</row>
    <row r="942" spans="1:23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</row>
    <row r="943" spans="1:23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</row>
    <row r="944" spans="1:23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</row>
    <row r="945" spans="1:23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</row>
    <row r="946" spans="1:23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</row>
    <row r="947" spans="1:23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</row>
    <row r="948" spans="1:23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</row>
    <row r="949" spans="1:23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</row>
    <row r="950" spans="1:23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</row>
    <row r="951" spans="1:23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</row>
    <row r="952" spans="1:23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</row>
    <row r="953" spans="1:23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</row>
    <row r="954" spans="1:23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</row>
    <row r="955" spans="1:23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</row>
    <row r="956" spans="1:23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</row>
    <row r="957" spans="1:23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</row>
    <row r="958" spans="1:23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</row>
    <row r="959" spans="1:23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</row>
    <row r="960" spans="1:23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</row>
    <row r="961" spans="1:23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</row>
    <row r="962" spans="1:23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</row>
    <row r="963" spans="1:23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</row>
    <row r="964" spans="1:23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</row>
    <row r="965" spans="1:23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</row>
    <row r="966" spans="1:23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</row>
    <row r="967" spans="1:23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</row>
    <row r="968" spans="1:23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</row>
    <row r="969" spans="1:23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</row>
    <row r="970" spans="1:23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</row>
    <row r="971" spans="1:23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</row>
    <row r="972" spans="1:23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</row>
    <row r="973" spans="1:23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</row>
    <row r="974" spans="1:23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</row>
    <row r="975" spans="1:23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</row>
    <row r="976" spans="1:23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</row>
    <row r="977" spans="1:23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</row>
    <row r="978" spans="1:23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</row>
    <row r="979" spans="1:23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</row>
    <row r="980" spans="1:23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</row>
    <row r="981" spans="1:23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</row>
    <row r="982" spans="1:23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</row>
    <row r="983" spans="1:23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</row>
    <row r="984" spans="1:23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</row>
    <row r="985" spans="1:23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</row>
    <row r="986" spans="1:23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</row>
    <row r="987" spans="1:23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</row>
    <row r="988" spans="1:23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</row>
    <row r="989" spans="1:23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</row>
    <row r="990" spans="1:23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</row>
    <row r="991" spans="1:23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</row>
    <row r="992" spans="1:23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</row>
    <row r="993" spans="1:23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</row>
    <row r="994" spans="1:23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</row>
    <row r="995" spans="1:23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</row>
    <row r="996" spans="1:23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</row>
    <row r="997" spans="1:23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</row>
    <row r="998" spans="1:23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</row>
    <row r="999" spans="1:23" ht="13.5" customHeight="1" x14ac:dyDescent="0.15">
      <c r="A999" s="94"/>
      <c r="B999" s="99"/>
      <c r="C999" s="94"/>
      <c r="D999" s="100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</row>
    <row r="1000" spans="1:23" ht="13.5" customHeight="1" x14ac:dyDescent="0.15">
      <c r="A1000" s="94"/>
      <c r="B1000" s="99"/>
      <c r="C1000" s="94"/>
      <c r="D1000" s="100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</row>
    <row r="1001" spans="1:23" ht="13.5" customHeight="1" x14ac:dyDescent="0.15">
      <c r="A1001" s="94"/>
      <c r="B1001" s="99"/>
      <c r="C1001" s="94"/>
      <c r="D1001" s="100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</row>
    <row r="1002" spans="1:23" ht="13.5" customHeight="1" x14ac:dyDescent="0.15">
      <c r="A1002" s="94"/>
      <c r="B1002" s="99"/>
      <c r="C1002" s="94"/>
      <c r="D1002" s="100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</row>
    <row r="1003" spans="1:23" ht="13.5" customHeight="1" x14ac:dyDescent="0.15">
      <c r="A1003" s="94"/>
      <c r="B1003" s="99"/>
      <c r="C1003" s="94"/>
      <c r="D1003" s="100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</row>
    <row r="1004" spans="1:23" ht="13.5" customHeight="1" x14ac:dyDescent="0.15">
      <c r="A1004" s="94"/>
      <c r="B1004" s="99"/>
      <c r="C1004" s="94"/>
      <c r="D1004" s="100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</row>
    <row r="1005" spans="1:23" ht="13.5" customHeight="1" x14ac:dyDescent="0.15">
      <c r="A1005" s="94"/>
      <c r="B1005" s="99"/>
      <c r="C1005" s="94"/>
      <c r="D1005" s="100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  <c r="W1005" s="94"/>
    </row>
    <row r="1006" spans="1:23" ht="13.5" customHeight="1" x14ac:dyDescent="0.15">
      <c r="A1006" s="94"/>
      <c r="B1006" s="99"/>
      <c r="C1006" s="94"/>
      <c r="D1006" s="100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  <c r="W1006" s="94"/>
    </row>
    <row r="1007" spans="1:23" ht="13.5" customHeight="1" x14ac:dyDescent="0.15">
      <c r="A1007" s="94"/>
      <c r="B1007" s="99"/>
      <c r="C1007" s="94"/>
      <c r="D1007" s="100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94"/>
      <c r="T1007" s="94"/>
      <c r="U1007" s="94"/>
      <c r="V1007" s="94"/>
      <c r="W1007" s="94"/>
    </row>
    <row r="1008" spans="1:23" ht="13.5" customHeight="1" x14ac:dyDescent="0.15">
      <c r="A1008" s="94"/>
      <c r="B1008" s="99"/>
      <c r="C1008" s="94"/>
      <c r="D1008" s="100"/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  <c r="O1008" s="94"/>
      <c r="P1008" s="94"/>
      <c r="Q1008" s="94"/>
      <c r="R1008" s="94"/>
      <c r="S1008" s="94"/>
      <c r="T1008" s="94"/>
      <c r="U1008" s="94"/>
      <c r="V1008" s="94"/>
      <c r="W1008" s="94"/>
    </row>
    <row r="1009" spans="1:23" ht="13.5" customHeight="1" x14ac:dyDescent="0.15">
      <c r="A1009" s="94"/>
      <c r="B1009" s="99"/>
      <c r="C1009" s="94"/>
      <c r="D1009" s="100"/>
      <c r="E1009" s="94"/>
      <c r="F1009" s="94"/>
      <c r="G1009" s="94"/>
      <c r="H1009" s="94"/>
      <c r="I1009" s="94"/>
      <c r="J1009" s="94"/>
      <c r="K1009" s="94"/>
      <c r="L1009" s="94"/>
      <c r="M1009" s="94"/>
      <c r="N1009" s="94"/>
      <c r="O1009" s="94"/>
      <c r="P1009" s="94"/>
      <c r="Q1009" s="94"/>
      <c r="R1009" s="94"/>
      <c r="S1009" s="94"/>
      <c r="T1009" s="94"/>
      <c r="U1009" s="94"/>
      <c r="V1009" s="94"/>
      <c r="W1009" s="94"/>
    </row>
  </sheetData>
  <mergeCells count="24">
    <mergeCell ref="B52:D52"/>
    <mergeCell ref="B53:D53"/>
    <mergeCell ref="B54:D54"/>
    <mergeCell ref="B55:D55"/>
    <mergeCell ref="A2:B2"/>
    <mergeCell ref="A3:B3"/>
    <mergeCell ref="A4:B4"/>
    <mergeCell ref="C4:E4"/>
    <mergeCell ref="A5:B5"/>
    <mergeCell ref="C5:E5"/>
    <mergeCell ref="D20:E20"/>
    <mergeCell ref="A1:B1"/>
    <mergeCell ref="C1:E1"/>
    <mergeCell ref="F1:K1"/>
    <mergeCell ref="L1:Q1"/>
    <mergeCell ref="C2:E2"/>
    <mergeCell ref="L2:N2"/>
    <mergeCell ref="F2:K2"/>
    <mergeCell ref="F4:K4"/>
    <mergeCell ref="L4:N4"/>
    <mergeCell ref="O4:Q4"/>
    <mergeCell ref="F5:K5"/>
    <mergeCell ref="O5:Q5"/>
    <mergeCell ref="C3:Q3"/>
  </mergeCells>
  <dataValidations count="3">
    <dataValidation type="list" allowBlank="1" showInputMessage="1" showErrorMessage="1" prompt=" - " sqref="F8:J51" xr:uid="{00000000-0002-0000-1000-000000000000}">
      <formula1>"O"</formula1>
    </dataValidation>
    <dataValidation type="list" allowBlank="1" showInputMessage="1" showErrorMessage="1" prompt=" - " sqref="F52:J52" xr:uid="{00000000-0002-0000-1000-000001000000}">
      <formula1>"N,A,B"</formula1>
    </dataValidation>
    <dataValidation type="list" allowBlank="1" showInputMessage="1" showErrorMessage="1" prompt=" - " sqref="F53:J53" xr:uid="{00000000-0002-0000-10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1006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17" width="3.875" customWidth="1"/>
    <col min="18" max="18" width="2.75" customWidth="1"/>
    <col min="19" max="20" width="9" customWidth="1"/>
    <col min="21" max="23" width="8" customWidth="1"/>
  </cols>
  <sheetData>
    <row r="1" spans="1:23" ht="13.5" customHeight="1" x14ac:dyDescent="0.15">
      <c r="A1" s="236" t="s">
        <v>122</v>
      </c>
      <c r="B1" s="237"/>
      <c r="C1" s="238" t="s">
        <v>85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88</v>
      </c>
      <c r="M1" s="239"/>
      <c r="N1" s="239"/>
      <c r="O1" s="239"/>
      <c r="P1" s="239"/>
      <c r="Q1" s="245"/>
      <c r="R1" s="94"/>
      <c r="S1" s="95"/>
      <c r="T1" s="94"/>
      <c r="U1" s="94"/>
      <c r="V1" s="94"/>
      <c r="W1" s="94"/>
    </row>
    <row r="2" spans="1:23" ht="13.5" customHeight="1" x14ac:dyDescent="0.15">
      <c r="A2" s="260" t="s">
        <v>124</v>
      </c>
      <c r="B2" s="210"/>
      <c r="C2" s="246" t="s">
        <v>105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105</v>
      </c>
      <c r="M2" s="247"/>
      <c r="N2" s="250"/>
      <c r="O2" s="96"/>
      <c r="P2" s="96"/>
      <c r="Q2" s="193"/>
      <c r="R2" s="94"/>
      <c r="S2" s="94"/>
      <c r="T2" s="94"/>
      <c r="U2" s="94"/>
      <c r="V2" s="94"/>
      <c r="W2" s="94"/>
    </row>
    <row r="3" spans="1:23" ht="13.5" customHeight="1" x14ac:dyDescent="0.15">
      <c r="A3" s="260" t="s">
        <v>127</v>
      </c>
      <c r="B3" s="210"/>
      <c r="C3" s="251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31"/>
      <c r="R3" s="94"/>
      <c r="S3" s="94"/>
      <c r="T3" s="94"/>
      <c r="U3" s="94"/>
      <c r="V3" s="94"/>
      <c r="W3" s="94"/>
    </row>
    <row r="4" spans="1:23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31"/>
      <c r="R4" s="94"/>
      <c r="S4" s="95"/>
      <c r="T4" s="94"/>
      <c r="U4" s="94"/>
      <c r="V4" s="94"/>
      <c r="W4" s="94"/>
    </row>
    <row r="5" spans="1:23" ht="13.5" customHeight="1" x14ac:dyDescent="0.15">
      <c r="A5" s="262">
        <f>COUNTIF(F50:HN50,"P")</f>
        <v>8</v>
      </c>
      <c r="B5" s="234"/>
      <c r="C5" s="232">
        <f>COUNTIF(F50:HN50,"F")</f>
        <v>0</v>
      </c>
      <c r="D5" s="233"/>
      <c r="E5" s="234"/>
      <c r="F5" s="232">
        <f>SUM(O5,-A5,-C5)</f>
        <v>0</v>
      </c>
      <c r="G5" s="233"/>
      <c r="H5" s="233"/>
      <c r="I5" s="233"/>
      <c r="J5" s="233"/>
      <c r="K5" s="234"/>
      <c r="L5" s="97">
        <f>COUNTIF(E49:HN49,"N")</f>
        <v>5</v>
      </c>
      <c r="M5" s="97">
        <f>COUNTIF(E49:HN49,"A")</f>
        <v>3</v>
      </c>
      <c r="N5" s="97">
        <f>COUNTIF(E49:HN49,"B")</f>
        <v>0</v>
      </c>
      <c r="O5" s="232">
        <f>COUNTA(E7:HQ7)</f>
        <v>8</v>
      </c>
      <c r="P5" s="233"/>
      <c r="Q5" s="235"/>
      <c r="R5" s="98"/>
      <c r="S5" s="94"/>
      <c r="T5" s="94"/>
      <c r="U5" s="94"/>
      <c r="V5" s="94"/>
      <c r="W5" s="94"/>
    </row>
    <row r="6" spans="1:23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</row>
    <row r="7" spans="1:23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5" t="s">
        <v>132</v>
      </c>
      <c r="J7" s="105" t="s">
        <v>133</v>
      </c>
      <c r="K7" s="105" t="s">
        <v>134</v>
      </c>
      <c r="L7" s="105" t="s">
        <v>135</v>
      </c>
      <c r="M7" s="105" t="s">
        <v>136</v>
      </c>
    </row>
    <row r="8" spans="1:23" ht="13.5" customHeight="1" x14ac:dyDescent="0.3">
      <c r="A8" s="107" t="s">
        <v>141</v>
      </c>
      <c r="B8" s="108" t="s">
        <v>306</v>
      </c>
      <c r="C8" s="109"/>
      <c r="D8" s="110"/>
      <c r="E8" s="111"/>
      <c r="F8" s="112"/>
      <c r="G8" s="112"/>
      <c r="H8" s="112"/>
      <c r="I8" s="112"/>
      <c r="J8" s="112"/>
      <c r="K8" s="112"/>
      <c r="L8" s="117"/>
      <c r="M8" s="117"/>
    </row>
    <row r="9" spans="1:23" ht="13.5" customHeight="1" x14ac:dyDescent="0.3">
      <c r="A9" s="113"/>
      <c r="B9" s="108"/>
      <c r="C9" s="109"/>
      <c r="D9" s="110">
        <v>1</v>
      </c>
      <c r="E9" s="114"/>
      <c r="F9" s="112" t="s">
        <v>144</v>
      </c>
      <c r="G9" s="112"/>
      <c r="H9" s="112" t="s">
        <v>144</v>
      </c>
      <c r="I9" s="112" t="s">
        <v>144</v>
      </c>
      <c r="J9" s="112" t="s">
        <v>144</v>
      </c>
      <c r="K9" s="112" t="s">
        <v>144</v>
      </c>
      <c r="L9" s="112" t="s">
        <v>144</v>
      </c>
      <c r="M9" s="117" t="s">
        <v>144</v>
      </c>
    </row>
    <row r="10" spans="1:23" ht="13.5" customHeight="1" x14ac:dyDescent="0.3">
      <c r="A10" s="113"/>
      <c r="B10" s="108"/>
      <c r="C10" s="109"/>
      <c r="D10" s="110">
        <v>999</v>
      </c>
      <c r="E10" s="114"/>
      <c r="F10" s="112"/>
      <c r="G10" s="112" t="s">
        <v>144</v>
      </c>
      <c r="H10" s="112"/>
      <c r="I10" s="112"/>
      <c r="J10" s="112"/>
      <c r="K10" s="112"/>
      <c r="L10" s="117"/>
      <c r="M10" s="112"/>
    </row>
    <row r="11" spans="1:23" ht="13.5" customHeight="1" x14ac:dyDescent="0.3">
      <c r="A11" s="113"/>
      <c r="B11" s="108" t="s">
        <v>307</v>
      </c>
      <c r="C11" s="109"/>
      <c r="D11" s="110"/>
      <c r="E11" s="115"/>
      <c r="F11" s="112"/>
      <c r="G11" s="112"/>
      <c r="H11" s="112"/>
      <c r="I11" s="112"/>
      <c r="J11" s="112"/>
      <c r="K11" s="112"/>
      <c r="L11" s="117"/>
      <c r="M11" s="117"/>
    </row>
    <row r="12" spans="1:23" ht="13.5" customHeight="1" x14ac:dyDescent="0.3">
      <c r="A12" s="113"/>
      <c r="B12" s="108"/>
      <c r="C12" s="195" t="s">
        <v>308</v>
      </c>
      <c r="D12" s="110"/>
      <c r="E12" s="116"/>
      <c r="F12" s="112"/>
      <c r="G12" s="117"/>
      <c r="H12" s="117"/>
      <c r="I12" s="112"/>
      <c r="J12" s="117"/>
      <c r="K12" s="117"/>
      <c r="L12" s="117"/>
      <c r="M12" s="117"/>
    </row>
    <row r="13" spans="1:23" ht="13.5" customHeight="1" x14ac:dyDescent="0.3">
      <c r="A13" s="113"/>
      <c r="B13" s="108"/>
      <c r="C13" s="195"/>
      <c r="D13" s="110" t="s">
        <v>309</v>
      </c>
      <c r="E13" s="116"/>
      <c r="F13" s="112" t="s">
        <v>144</v>
      </c>
      <c r="G13" s="117" t="s">
        <v>144</v>
      </c>
      <c r="H13" s="112" t="s">
        <v>144</v>
      </c>
      <c r="I13" s="112"/>
      <c r="J13" s="112" t="s">
        <v>144</v>
      </c>
      <c r="K13" s="112" t="s">
        <v>144</v>
      </c>
      <c r="L13" s="112" t="s">
        <v>144</v>
      </c>
      <c r="M13" s="112" t="s">
        <v>144</v>
      </c>
    </row>
    <row r="14" spans="1:23" ht="13.5" customHeight="1" x14ac:dyDescent="0.3">
      <c r="A14" s="113"/>
      <c r="B14" s="108"/>
      <c r="C14" s="195"/>
      <c r="D14" s="110" t="s">
        <v>310</v>
      </c>
      <c r="E14" s="116"/>
      <c r="F14" s="112"/>
      <c r="G14" s="117"/>
      <c r="H14" s="112"/>
      <c r="I14" s="112" t="s">
        <v>144</v>
      </c>
      <c r="J14" s="112"/>
      <c r="K14" s="112"/>
      <c r="L14" s="112"/>
      <c r="M14" s="112"/>
    </row>
    <row r="15" spans="1:23" ht="13.5" customHeight="1" x14ac:dyDescent="0.3">
      <c r="A15" s="113"/>
      <c r="B15" s="108"/>
      <c r="C15" s="195" t="s">
        <v>311</v>
      </c>
      <c r="D15" s="110"/>
      <c r="E15" s="116"/>
      <c r="F15" s="112"/>
      <c r="G15" s="117"/>
      <c r="H15" s="112"/>
      <c r="I15" s="112"/>
      <c r="J15" s="112"/>
      <c r="K15" s="112"/>
      <c r="L15" s="112"/>
      <c r="M15" s="112"/>
    </row>
    <row r="16" spans="1:23" ht="13.5" customHeight="1" x14ac:dyDescent="0.3">
      <c r="A16" s="113"/>
      <c r="B16" s="108"/>
      <c r="C16" s="195"/>
      <c r="D16" s="110" t="s">
        <v>312</v>
      </c>
      <c r="E16" s="116"/>
      <c r="F16" s="112" t="s">
        <v>144</v>
      </c>
      <c r="G16" s="117" t="s">
        <v>144</v>
      </c>
      <c r="H16" s="112" t="s">
        <v>144</v>
      </c>
      <c r="I16" s="112" t="s">
        <v>144</v>
      </c>
      <c r="J16" s="112"/>
      <c r="K16" s="112" t="s">
        <v>144</v>
      </c>
      <c r="L16" s="112" t="s">
        <v>144</v>
      </c>
      <c r="M16" s="112" t="s">
        <v>144</v>
      </c>
    </row>
    <row r="17" spans="1:13" ht="13.5" customHeight="1" x14ac:dyDescent="0.3">
      <c r="A17" s="113"/>
      <c r="B17" s="108"/>
      <c r="C17" s="195"/>
      <c r="D17" s="110" t="s">
        <v>313</v>
      </c>
      <c r="E17" s="116"/>
      <c r="F17" s="112"/>
      <c r="G17" s="117"/>
      <c r="H17" s="112"/>
      <c r="I17" s="112"/>
      <c r="J17" s="112" t="s">
        <v>144</v>
      </c>
      <c r="K17" s="112"/>
      <c r="L17" s="112"/>
      <c r="M17" s="112"/>
    </row>
    <row r="18" spans="1:13" ht="13.5" customHeight="1" x14ac:dyDescent="0.3">
      <c r="A18" s="113"/>
      <c r="B18" s="108"/>
      <c r="C18" s="195" t="s">
        <v>314</v>
      </c>
      <c r="D18" s="110"/>
      <c r="E18" s="116"/>
      <c r="F18" s="112"/>
      <c r="G18" s="117"/>
      <c r="H18" s="112"/>
      <c r="I18" s="112"/>
      <c r="J18" s="112"/>
      <c r="K18" s="112"/>
      <c r="L18" s="112"/>
      <c r="M18" s="112"/>
    </row>
    <row r="19" spans="1:13" ht="13.5" customHeight="1" x14ac:dyDescent="0.3">
      <c r="A19" s="113"/>
      <c r="B19" s="108"/>
      <c r="C19" s="195"/>
      <c r="D19" s="110" t="s">
        <v>315</v>
      </c>
      <c r="E19" s="116"/>
      <c r="F19" s="112" t="s">
        <v>144</v>
      </c>
      <c r="G19" s="117" t="s">
        <v>144</v>
      </c>
      <c r="H19" s="112" t="s">
        <v>144</v>
      </c>
      <c r="I19" s="112" t="s">
        <v>144</v>
      </c>
      <c r="J19" s="112" t="s">
        <v>144</v>
      </c>
      <c r="K19" s="112" t="s">
        <v>144</v>
      </c>
      <c r="L19" s="112" t="s">
        <v>144</v>
      </c>
      <c r="M19" s="112" t="s">
        <v>144</v>
      </c>
    </row>
    <row r="20" spans="1:13" ht="13.5" customHeight="1" x14ac:dyDescent="0.3">
      <c r="A20" s="113"/>
      <c r="B20" s="108"/>
      <c r="C20" s="195" t="s">
        <v>316</v>
      </c>
      <c r="D20" s="110"/>
      <c r="E20" s="116"/>
      <c r="F20" s="112"/>
      <c r="G20" s="117"/>
      <c r="H20" s="112"/>
      <c r="I20" s="112"/>
      <c r="J20" s="112"/>
      <c r="K20" s="112"/>
      <c r="L20" s="112"/>
      <c r="M20" s="112"/>
    </row>
    <row r="21" spans="1:13" ht="13.5" customHeight="1" x14ac:dyDescent="0.3">
      <c r="A21" s="113"/>
      <c r="B21" s="108"/>
      <c r="C21" s="195"/>
      <c r="D21" s="110" t="s">
        <v>317</v>
      </c>
      <c r="E21" s="116"/>
      <c r="F21" s="112" t="s">
        <v>144</v>
      </c>
      <c r="G21" s="117" t="s">
        <v>144</v>
      </c>
      <c r="H21" s="112" t="s">
        <v>144</v>
      </c>
      <c r="I21" s="112" t="s">
        <v>144</v>
      </c>
      <c r="J21" s="112" t="s">
        <v>144</v>
      </c>
      <c r="K21" s="112" t="s">
        <v>144</v>
      </c>
      <c r="L21" s="112" t="s">
        <v>144</v>
      </c>
      <c r="M21" s="112" t="s">
        <v>144</v>
      </c>
    </row>
    <row r="22" spans="1:13" ht="13.5" customHeight="1" x14ac:dyDescent="0.3">
      <c r="A22" s="113"/>
      <c r="B22" s="108"/>
      <c r="C22" s="195" t="s">
        <v>318</v>
      </c>
      <c r="D22" s="110"/>
      <c r="E22" s="116"/>
      <c r="F22" s="112"/>
      <c r="G22" s="117"/>
      <c r="H22" s="112"/>
      <c r="I22" s="112"/>
      <c r="J22" s="112"/>
      <c r="K22" s="112"/>
      <c r="L22" s="112"/>
      <c r="M22" s="112"/>
    </row>
    <row r="23" spans="1:13" ht="13.5" customHeight="1" x14ac:dyDescent="0.3">
      <c r="A23" s="113"/>
      <c r="B23" s="108"/>
      <c r="C23" s="109"/>
      <c r="D23" s="110">
        <v>0</v>
      </c>
      <c r="E23" s="116"/>
      <c r="F23" s="112"/>
      <c r="G23" s="117"/>
      <c r="H23" s="112"/>
      <c r="I23" s="112"/>
      <c r="J23" s="112"/>
      <c r="K23" s="112" t="s">
        <v>144</v>
      </c>
      <c r="L23" s="112"/>
      <c r="M23" s="112"/>
    </row>
    <row r="24" spans="1:13" ht="13.5" customHeight="1" x14ac:dyDescent="0.3">
      <c r="A24" s="113"/>
      <c r="B24" s="108"/>
      <c r="C24" s="109"/>
      <c r="D24" s="110">
        <v>2000</v>
      </c>
      <c r="E24" s="116"/>
      <c r="F24" s="112" t="s">
        <v>144</v>
      </c>
      <c r="G24" s="117" t="s">
        <v>144</v>
      </c>
      <c r="H24" s="112" t="s">
        <v>144</v>
      </c>
      <c r="I24" s="112" t="s">
        <v>144</v>
      </c>
      <c r="J24" s="112" t="s">
        <v>144</v>
      </c>
      <c r="K24" s="112"/>
      <c r="L24" s="112"/>
      <c r="M24" s="112"/>
    </row>
    <row r="25" spans="1:13" ht="13.5" customHeight="1" x14ac:dyDescent="0.3">
      <c r="A25" s="113"/>
      <c r="B25" s="108"/>
      <c r="C25" s="109"/>
      <c r="D25" s="110">
        <v>1000000000</v>
      </c>
      <c r="E25" s="116"/>
      <c r="F25" s="112"/>
      <c r="G25" s="117"/>
      <c r="H25" s="117"/>
      <c r="I25" s="112"/>
      <c r="J25" s="117"/>
      <c r="K25" s="117"/>
      <c r="L25" s="117"/>
      <c r="M25" s="117" t="s">
        <v>144</v>
      </c>
    </row>
    <row r="26" spans="1:13" ht="13.5" customHeight="1" x14ac:dyDescent="0.3">
      <c r="A26" s="113"/>
      <c r="B26" s="108"/>
      <c r="C26" s="109"/>
      <c r="D26" s="110" t="s">
        <v>319</v>
      </c>
      <c r="E26" s="116"/>
      <c r="F26" s="112"/>
      <c r="G26" s="117"/>
      <c r="H26" s="117"/>
      <c r="I26" s="112"/>
      <c r="J26" s="117"/>
      <c r="K26" s="117"/>
      <c r="L26" s="117" t="s">
        <v>144</v>
      </c>
      <c r="M26" s="117"/>
    </row>
    <row r="27" spans="1:13" ht="13.5" customHeight="1" x14ac:dyDescent="0.3">
      <c r="A27" s="113"/>
      <c r="B27" s="108"/>
      <c r="C27" s="109"/>
      <c r="D27" s="110"/>
      <c r="E27" s="116"/>
      <c r="F27" s="112"/>
      <c r="G27" s="117"/>
      <c r="H27" s="117"/>
      <c r="I27" s="112"/>
      <c r="J27" s="117"/>
      <c r="K27" s="117"/>
      <c r="L27" s="117"/>
      <c r="M27" s="117"/>
    </row>
    <row r="28" spans="1:13" ht="13.5" customHeight="1" x14ac:dyDescent="0.3">
      <c r="A28" s="113"/>
      <c r="B28" s="108" t="s">
        <v>199</v>
      </c>
      <c r="C28" s="109"/>
      <c r="D28" s="110"/>
      <c r="E28" s="116"/>
      <c r="F28" s="112"/>
      <c r="G28" s="117"/>
      <c r="H28" s="117" t="s">
        <v>144</v>
      </c>
      <c r="I28" s="112"/>
      <c r="J28" s="117"/>
      <c r="K28" s="117"/>
      <c r="L28" s="117"/>
      <c r="M28" s="117"/>
    </row>
    <row r="29" spans="1:13" ht="13.5" customHeight="1" x14ac:dyDescent="0.3">
      <c r="A29" s="113"/>
      <c r="B29" s="108"/>
      <c r="C29" s="109"/>
      <c r="D29" s="110"/>
      <c r="E29" s="116"/>
      <c r="F29" s="112"/>
      <c r="G29" s="117"/>
      <c r="H29" s="117"/>
      <c r="I29" s="112"/>
      <c r="J29" s="117"/>
      <c r="K29" s="117"/>
      <c r="L29" s="117"/>
      <c r="M29" s="117"/>
    </row>
    <row r="30" spans="1:13" ht="13.5" customHeight="1" x14ac:dyDescent="0.3">
      <c r="A30" s="113"/>
      <c r="B30" s="120"/>
      <c r="C30" s="121"/>
      <c r="D30" s="122"/>
      <c r="E30" s="123"/>
      <c r="F30" s="124"/>
      <c r="G30" s="125"/>
      <c r="H30" s="125"/>
      <c r="I30" s="124"/>
      <c r="J30" s="125"/>
      <c r="K30" s="125"/>
      <c r="L30" s="125"/>
      <c r="M30" s="125"/>
    </row>
    <row r="31" spans="1:13" ht="13.5" customHeight="1" x14ac:dyDescent="0.3">
      <c r="A31" s="126" t="s">
        <v>155</v>
      </c>
      <c r="B31" s="127" t="s">
        <v>156</v>
      </c>
      <c r="C31" s="128"/>
      <c r="D31" s="129"/>
      <c r="E31" s="130"/>
      <c r="F31" s="131"/>
      <c r="G31" s="132"/>
      <c r="H31" s="132"/>
      <c r="I31" s="131"/>
      <c r="J31" s="132"/>
      <c r="K31" s="132"/>
      <c r="L31" s="132"/>
      <c r="M31" s="132"/>
    </row>
    <row r="32" spans="1:13" ht="13.5" customHeight="1" x14ac:dyDescent="0.3">
      <c r="A32" s="133"/>
      <c r="B32" s="134"/>
      <c r="C32" s="135" t="s">
        <v>157</v>
      </c>
      <c r="D32" s="136"/>
      <c r="E32" s="137"/>
      <c r="F32" s="112"/>
      <c r="G32" s="117"/>
      <c r="H32" s="117"/>
      <c r="I32" s="112"/>
      <c r="J32" s="117"/>
      <c r="K32" s="117"/>
      <c r="L32" s="117"/>
      <c r="M32" s="117"/>
    </row>
    <row r="33" spans="1:13" ht="13.5" customHeight="1" x14ac:dyDescent="0.3">
      <c r="A33" s="133"/>
      <c r="B33" s="134"/>
      <c r="C33" s="135"/>
      <c r="D33" s="136">
        <v>200</v>
      </c>
      <c r="E33" s="137"/>
      <c r="F33" s="112" t="s">
        <v>144</v>
      </c>
      <c r="G33" s="117"/>
      <c r="H33" s="117"/>
      <c r="I33" s="112" t="s">
        <v>144</v>
      </c>
      <c r="J33" s="117" t="s">
        <v>144</v>
      </c>
      <c r="K33" s="117" t="s">
        <v>144</v>
      </c>
      <c r="L33" s="112"/>
      <c r="M33" s="117" t="s">
        <v>144</v>
      </c>
    </row>
    <row r="34" spans="1:13" ht="13.5" customHeight="1" x14ac:dyDescent="0.3">
      <c r="A34" s="133"/>
      <c r="B34" s="134"/>
      <c r="C34" s="135"/>
      <c r="D34" s="136">
        <v>404</v>
      </c>
      <c r="E34" s="137"/>
      <c r="F34" s="112"/>
      <c r="G34" s="112" t="s">
        <v>144</v>
      </c>
      <c r="H34" s="112"/>
      <c r="I34" s="112"/>
      <c r="J34" s="112"/>
      <c r="K34" s="112"/>
      <c r="L34" s="117"/>
      <c r="M34" s="112"/>
    </row>
    <row r="35" spans="1:13" ht="13.5" customHeight="1" x14ac:dyDescent="0.3">
      <c r="A35" s="133"/>
      <c r="B35" s="134"/>
      <c r="C35" s="135"/>
      <c r="D35" s="136">
        <v>500</v>
      </c>
      <c r="E35" s="137"/>
      <c r="F35" s="112"/>
      <c r="G35" s="117"/>
      <c r="H35" s="117" t="s">
        <v>144</v>
      </c>
      <c r="I35" s="112"/>
      <c r="J35" s="117"/>
      <c r="K35" s="117"/>
      <c r="L35" s="117" t="s">
        <v>144</v>
      </c>
      <c r="M35" s="117"/>
    </row>
    <row r="36" spans="1:13" ht="13.5" customHeight="1" x14ac:dyDescent="0.3">
      <c r="A36" s="133"/>
      <c r="B36" s="134"/>
      <c r="C36" s="135" t="s">
        <v>158</v>
      </c>
      <c r="D36" s="136"/>
      <c r="E36" s="137"/>
      <c r="F36" s="112"/>
      <c r="G36" s="117"/>
      <c r="H36" s="117"/>
      <c r="I36" s="112"/>
      <c r="J36" s="117"/>
      <c r="K36" s="117"/>
      <c r="L36" s="117"/>
      <c r="M36" s="117"/>
    </row>
    <row r="37" spans="1:13" ht="13.5" customHeight="1" x14ac:dyDescent="0.3">
      <c r="A37" s="133"/>
      <c r="B37" s="134"/>
      <c r="C37" s="135"/>
      <c r="D37" s="136" t="s">
        <v>320</v>
      </c>
      <c r="E37" s="137"/>
      <c r="F37" s="112" t="s">
        <v>144</v>
      </c>
      <c r="G37" s="112"/>
      <c r="H37" s="117"/>
      <c r="I37" s="112" t="s">
        <v>144</v>
      </c>
      <c r="J37" s="112" t="s">
        <v>144</v>
      </c>
      <c r="K37" s="117" t="s">
        <v>144</v>
      </c>
      <c r="L37" s="112"/>
      <c r="M37" s="117" t="s">
        <v>144</v>
      </c>
    </row>
    <row r="38" spans="1:13" ht="13.5" customHeight="1" x14ac:dyDescent="0.3">
      <c r="A38" s="133"/>
      <c r="B38" s="138"/>
      <c r="C38" s="139"/>
      <c r="D38" s="136" t="s">
        <v>321</v>
      </c>
      <c r="E38" s="140"/>
      <c r="F38" s="112"/>
      <c r="G38" s="117" t="s">
        <v>144</v>
      </c>
      <c r="H38" s="112"/>
      <c r="I38" s="112"/>
      <c r="J38" s="117"/>
      <c r="K38" s="112"/>
      <c r="L38" s="117"/>
      <c r="M38" s="117"/>
    </row>
    <row r="39" spans="1:13" ht="13.5" customHeight="1" x14ac:dyDescent="0.3">
      <c r="A39" s="133"/>
      <c r="B39" s="138"/>
      <c r="C39" s="139"/>
      <c r="D39" s="136" t="s">
        <v>322</v>
      </c>
      <c r="E39" s="140"/>
      <c r="F39" s="112"/>
      <c r="G39" s="112"/>
      <c r="H39" s="112" t="s">
        <v>144</v>
      </c>
      <c r="I39" s="112"/>
      <c r="J39" s="112"/>
      <c r="K39" s="112"/>
      <c r="L39" s="117" t="s">
        <v>144</v>
      </c>
      <c r="M39" s="117"/>
    </row>
    <row r="40" spans="1:13" ht="13.5" customHeight="1" x14ac:dyDescent="0.3">
      <c r="A40" s="133"/>
      <c r="B40" s="138"/>
      <c r="C40" s="139"/>
      <c r="D40" s="136"/>
      <c r="E40" s="140"/>
      <c r="F40" s="112"/>
      <c r="G40" s="112"/>
      <c r="H40" s="112"/>
      <c r="I40" s="112"/>
      <c r="J40" s="112"/>
      <c r="K40" s="112"/>
      <c r="L40" s="117"/>
      <c r="M40" s="117"/>
    </row>
    <row r="41" spans="1:13" ht="13.5" customHeight="1" x14ac:dyDescent="0.3">
      <c r="A41" s="133"/>
      <c r="B41" s="138"/>
      <c r="C41" s="139"/>
      <c r="D41" s="136"/>
      <c r="E41" s="140"/>
      <c r="F41" s="112"/>
      <c r="G41" s="112"/>
      <c r="H41" s="112"/>
      <c r="I41" s="112"/>
      <c r="J41" s="112"/>
      <c r="K41" s="112"/>
      <c r="L41" s="117"/>
      <c r="M41" s="117"/>
    </row>
    <row r="42" spans="1:13" ht="13.5" customHeight="1" x14ac:dyDescent="0.3">
      <c r="A42" s="133"/>
      <c r="B42" s="138"/>
      <c r="C42" s="139"/>
      <c r="D42" s="136"/>
      <c r="E42" s="140"/>
      <c r="F42" s="112"/>
      <c r="G42" s="112"/>
      <c r="H42" s="112"/>
      <c r="I42" s="112"/>
      <c r="J42" s="112"/>
      <c r="K42" s="112"/>
      <c r="L42" s="117"/>
      <c r="M42" s="117"/>
    </row>
    <row r="43" spans="1:13" ht="13.5" customHeight="1" x14ac:dyDescent="0.3">
      <c r="A43" s="133"/>
      <c r="B43" s="138"/>
      <c r="C43" s="139"/>
      <c r="D43" s="136"/>
      <c r="E43" s="140"/>
      <c r="F43" s="112"/>
      <c r="G43" s="112"/>
      <c r="H43" s="112"/>
      <c r="I43" s="112"/>
      <c r="J43" s="112"/>
      <c r="K43" s="112"/>
      <c r="L43" s="117"/>
      <c r="M43" s="117"/>
    </row>
    <row r="44" spans="1:13" ht="13.5" customHeight="1" x14ac:dyDescent="0.3">
      <c r="A44" s="133"/>
      <c r="B44" s="138" t="s">
        <v>166</v>
      </c>
      <c r="C44" s="139"/>
      <c r="D44" s="136"/>
      <c r="E44" s="140"/>
      <c r="F44" s="112"/>
      <c r="G44" s="112"/>
      <c r="H44" s="112"/>
      <c r="I44" s="112"/>
      <c r="J44" s="112"/>
      <c r="K44" s="112"/>
      <c r="L44" s="117"/>
      <c r="M44" s="117"/>
    </row>
    <row r="45" spans="1:13" ht="13.5" customHeight="1" x14ac:dyDescent="0.3">
      <c r="A45" s="133"/>
      <c r="B45" s="138"/>
      <c r="C45" s="139"/>
      <c r="D45" s="136"/>
      <c r="E45" s="140"/>
      <c r="F45" s="112"/>
      <c r="G45" s="112"/>
      <c r="H45" s="112"/>
      <c r="I45" s="112"/>
      <c r="J45" s="112"/>
      <c r="K45" s="112"/>
      <c r="L45" s="117"/>
      <c r="M45" s="117"/>
    </row>
    <row r="46" spans="1:13" ht="13.5" customHeight="1" x14ac:dyDescent="0.3">
      <c r="A46" s="133"/>
      <c r="B46" s="138"/>
      <c r="C46" s="139"/>
      <c r="D46" s="136"/>
      <c r="E46" s="140"/>
      <c r="F46" s="112"/>
      <c r="G46" s="112"/>
      <c r="H46" s="112"/>
      <c r="I46" s="112"/>
      <c r="J46" s="112"/>
      <c r="K46" s="112"/>
      <c r="L46" s="117"/>
      <c r="M46" s="117"/>
    </row>
    <row r="47" spans="1:13" ht="13.5" customHeight="1" x14ac:dyDescent="0.3">
      <c r="A47" s="133"/>
      <c r="B47" s="138"/>
      <c r="C47" s="139"/>
      <c r="D47" s="136"/>
      <c r="E47" s="140"/>
      <c r="F47" s="112"/>
      <c r="G47" s="112"/>
      <c r="H47" s="112"/>
      <c r="I47" s="112"/>
      <c r="J47" s="112"/>
      <c r="K47" s="112"/>
      <c r="L47" s="117"/>
      <c r="M47" s="117"/>
    </row>
    <row r="48" spans="1:13" ht="13.5" customHeight="1" x14ac:dyDescent="0.3">
      <c r="A48" s="133"/>
      <c r="B48" s="141"/>
      <c r="C48" s="142"/>
      <c r="D48" s="143"/>
      <c r="E48" s="144"/>
      <c r="F48" s="145"/>
      <c r="G48" s="145"/>
      <c r="H48" s="145"/>
      <c r="I48" s="145"/>
      <c r="J48" s="145"/>
      <c r="K48" s="145"/>
      <c r="L48" s="191"/>
      <c r="M48" s="191"/>
    </row>
    <row r="49" spans="1:23" ht="13.5" customHeight="1" x14ac:dyDescent="0.2">
      <c r="A49" s="126" t="s">
        <v>167</v>
      </c>
      <c r="B49" s="252" t="s">
        <v>168</v>
      </c>
      <c r="C49" s="253"/>
      <c r="D49" s="254"/>
      <c r="E49" s="146"/>
      <c r="F49" s="147" t="s">
        <v>112</v>
      </c>
      <c r="G49" s="147" t="s">
        <v>61</v>
      </c>
      <c r="H49" s="147" t="s">
        <v>61</v>
      </c>
      <c r="I49" s="147" t="s">
        <v>112</v>
      </c>
      <c r="J49" s="147" t="s">
        <v>112</v>
      </c>
      <c r="K49" s="147" t="s">
        <v>112</v>
      </c>
      <c r="L49" s="147" t="s">
        <v>61</v>
      </c>
      <c r="M49" s="147" t="s">
        <v>112</v>
      </c>
    </row>
    <row r="50" spans="1:23" ht="13.5" customHeight="1" x14ac:dyDescent="0.2">
      <c r="A50" s="148"/>
      <c r="B50" s="255" t="s">
        <v>169</v>
      </c>
      <c r="C50" s="209"/>
      <c r="D50" s="210"/>
      <c r="E50" s="149"/>
      <c r="F50" s="150" t="s">
        <v>170</v>
      </c>
      <c r="G50" s="150" t="s">
        <v>170</v>
      </c>
      <c r="H50" s="150" t="s">
        <v>170</v>
      </c>
      <c r="I50" s="150" t="s">
        <v>170</v>
      </c>
      <c r="J50" s="150" t="s">
        <v>170</v>
      </c>
      <c r="K50" s="150" t="s">
        <v>170</v>
      </c>
      <c r="L50" s="150" t="s">
        <v>170</v>
      </c>
      <c r="M50" s="150" t="s">
        <v>170</v>
      </c>
    </row>
    <row r="51" spans="1:23" ht="13.5" customHeight="1" x14ac:dyDescent="0.15">
      <c r="A51" s="148"/>
      <c r="B51" s="256" t="s">
        <v>171</v>
      </c>
      <c r="C51" s="209"/>
      <c r="D51" s="210"/>
      <c r="E51" s="151"/>
      <c r="F51" s="152">
        <v>45784</v>
      </c>
      <c r="G51" s="152">
        <v>45784</v>
      </c>
      <c r="H51" s="152">
        <v>45784</v>
      </c>
      <c r="I51" s="152">
        <v>45784</v>
      </c>
      <c r="J51" s="152">
        <v>45784</v>
      </c>
      <c r="K51" s="152">
        <v>45784</v>
      </c>
      <c r="L51" s="192">
        <v>45784</v>
      </c>
      <c r="M51" s="192">
        <v>45784</v>
      </c>
    </row>
    <row r="52" spans="1:23" ht="9.75" customHeight="1" x14ac:dyDescent="0.15">
      <c r="A52" s="153"/>
      <c r="B52" s="257" t="s">
        <v>172</v>
      </c>
      <c r="C52" s="258"/>
      <c r="D52" s="259"/>
      <c r="E52" s="154"/>
      <c r="F52" s="155"/>
      <c r="G52" s="155"/>
      <c r="H52" s="155"/>
      <c r="I52" s="155"/>
      <c r="J52" s="155"/>
      <c r="K52" s="155"/>
      <c r="L52" s="125"/>
      <c r="M52" s="125"/>
    </row>
    <row r="53" spans="1:23" ht="9.75" customHeight="1" x14ac:dyDescent="0.15">
      <c r="A53" s="99"/>
      <c r="B53" s="94"/>
      <c r="C53" s="100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</row>
    <row r="54" spans="1:23" ht="13.5" customHeight="1" x14ac:dyDescent="0.15">
      <c r="A54" s="94"/>
      <c r="B54" s="99"/>
      <c r="C54" s="94"/>
      <c r="D54" s="100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</row>
    <row r="55" spans="1:23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</row>
    <row r="56" spans="1:23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</row>
    <row r="57" spans="1:23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</row>
    <row r="58" spans="1:23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</row>
    <row r="59" spans="1:23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</row>
    <row r="60" spans="1:23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</row>
    <row r="61" spans="1:23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</row>
    <row r="62" spans="1:23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</row>
    <row r="63" spans="1:23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</row>
    <row r="64" spans="1:23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</row>
    <row r="65" spans="1:23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</row>
    <row r="66" spans="1:23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</row>
    <row r="67" spans="1:23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</row>
    <row r="68" spans="1:23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</row>
    <row r="69" spans="1:23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</row>
    <row r="70" spans="1:23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</row>
    <row r="71" spans="1:23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</row>
    <row r="72" spans="1:23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</row>
    <row r="73" spans="1:23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</row>
    <row r="74" spans="1:23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</row>
    <row r="75" spans="1:23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</row>
    <row r="76" spans="1:23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</row>
    <row r="77" spans="1:23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</row>
    <row r="78" spans="1:23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</row>
    <row r="79" spans="1:23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</row>
    <row r="80" spans="1:23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</row>
    <row r="81" spans="1:23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</row>
    <row r="82" spans="1:23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</row>
    <row r="83" spans="1:23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</row>
    <row r="84" spans="1:23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</row>
    <row r="85" spans="1:23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</row>
    <row r="86" spans="1:23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</row>
    <row r="87" spans="1:23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</row>
    <row r="88" spans="1:23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</row>
    <row r="89" spans="1:23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</row>
    <row r="90" spans="1:23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</row>
    <row r="91" spans="1:23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</row>
    <row r="92" spans="1:23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</row>
    <row r="93" spans="1:23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</row>
    <row r="94" spans="1:23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</row>
    <row r="95" spans="1:23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</row>
    <row r="96" spans="1:23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</row>
    <row r="97" spans="1:23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</row>
    <row r="98" spans="1:23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</row>
    <row r="99" spans="1:23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</row>
    <row r="100" spans="1:23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</row>
    <row r="101" spans="1:23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</row>
    <row r="102" spans="1:23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</row>
    <row r="103" spans="1:23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</row>
    <row r="104" spans="1:23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</row>
    <row r="105" spans="1:23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</row>
    <row r="106" spans="1:23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</row>
    <row r="107" spans="1:23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</row>
    <row r="108" spans="1:23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</row>
    <row r="109" spans="1:23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</row>
    <row r="110" spans="1:23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</row>
    <row r="111" spans="1:23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</row>
    <row r="112" spans="1:23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</row>
    <row r="113" spans="1:23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</row>
    <row r="114" spans="1:23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</row>
    <row r="115" spans="1:23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</row>
    <row r="116" spans="1:23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</row>
    <row r="117" spans="1:23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</row>
    <row r="118" spans="1:23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</row>
    <row r="119" spans="1:23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</row>
    <row r="120" spans="1:23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</row>
    <row r="121" spans="1:23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</row>
    <row r="122" spans="1:23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</row>
    <row r="123" spans="1:23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</row>
    <row r="124" spans="1:23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</row>
    <row r="125" spans="1:23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</row>
    <row r="126" spans="1:23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</row>
    <row r="127" spans="1:23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</row>
    <row r="128" spans="1:23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</row>
    <row r="129" spans="1:23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</row>
    <row r="130" spans="1:23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</row>
    <row r="131" spans="1:23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</row>
    <row r="132" spans="1:23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</row>
    <row r="133" spans="1:23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</row>
    <row r="134" spans="1:23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</row>
    <row r="135" spans="1:23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</row>
    <row r="136" spans="1:23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</row>
    <row r="137" spans="1:23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</row>
    <row r="138" spans="1:23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</row>
    <row r="139" spans="1:23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</row>
    <row r="140" spans="1:23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</row>
    <row r="141" spans="1:23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</row>
    <row r="142" spans="1:23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</row>
    <row r="143" spans="1:23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</row>
    <row r="144" spans="1:23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</row>
    <row r="145" spans="1:23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</row>
    <row r="146" spans="1:23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</row>
    <row r="147" spans="1:23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</row>
    <row r="148" spans="1:23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</row>
    <row r="149" spans="1:23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</row>
    <row r="150" spans="1:23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</row>
    <row r="151" spans="1:23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</row>
    <row r="152" spans="1:23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</row>
    <row r="153" spans="1:23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</row>
    <row r="154" spans="1:23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</row>
    <row r="155" spans="1:23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</row>
    <row r="156" spans="1:23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</row>
    <row r="157" spans="1:23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</row>
    <row r="158" spans="1:23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</row>
    <row r="159" spans="1:23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</row>
    <row r="160" spans="1:23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</row>
    <row r="161" spans="1:23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</row>
    <row r="162" spans="1:23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</row>
    <row r="163" spans="1:23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</row>
    <row r="164" spans="1:23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</row>
    <row r="165" spans="1:23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</row>
    <row r="166" spans="1:23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</row>
    <row r="167" spans="1:23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</row>
    <row r="168" spans="1:23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</row>
    <row r="169" spans="1:23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</row>
    <row r="170" spans="1:23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</row>
    <row r="171" spans="1:23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</row>
    <row r="172" spans="1:23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</row>
    <row r="173" spans="1:23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</row>
    <row r="174" spans="1:23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</row>
    <row r="175" spans="1:23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</row>
    <row r="176" spans="1:23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</row>
    <row r="177" spans="1:23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</row>
    <row r="178" spans="1:23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</row>
    <row r="179" spans="1:23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</row>
    <row r="180" spans="1:23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</row>
    <row r="181" spans="1:23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</row>
    <row r="182" spans="1:23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</row>
    <row r="183" spans="1:23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</row>
    <row r="184" spans="1:23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</row>
    <row r="185" spans="1:23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</row>
    <row r="186" spans="1:23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</row>
    <row r="187" spans="1:23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</row>
    <row r="188" spans="1:23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</row>
    <row r="189" spans="1:23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</row>
    <row r="190" spans="1:23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</row>
    <row r="191" spans="1:23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</row>
    <row r="192" spans="1:23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</row>
    <row r="193" spans="1:23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</row>
    <row r="194" spans="1:23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</row>
    <row r="195" spans="1:23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</row>
    <row r="196" spans="1:23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</row>
    <row r="197" spans="1:23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</row>
    <row r="198" spans="1:23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</row>
    <row r="199" spans="1:23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</row>
    <row r="200" spans="1:23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</row>
    <row r="201" spans="1:23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</row>
    <row r="202" spans="1:23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</row>
    <row r="203" spans="1:23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</row>
    <row r="204" spans="1:23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</row>
    <row r="205" spans="1:23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</row>
    <row r="206" spans="1:23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</row>
    <row r="207" spans="1:23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</row>
    <row r="208" spans="1:23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</row>
    <row r="209" spans="1:23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</row>
    <row r="210" spans="1:23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</row>
    <row r="211" spans="1:23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</row>
    <row r="212" spans="1:23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</row>
    <row r="213" spans="1:23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</row>
    <row r="214" spans="1:23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</row>
    <row r="215" spans="1:23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</row>
    <row r="216" spans="1:23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</row>
    <row r="217" spans="1:23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</row>
    <row r="218" spans="1:23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</row>
    <row r="219" spans="1:23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</row>
    <row r="220" spans="1:23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</row>
    <row r="221" spans="1:23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</row>
    <row r="222" spans="1:23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</row>
    <row r="223" spans="1:23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</row>
    <row r="224" spans="1:23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</row>
    <row r="225" spans="1:23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</row>
    <row r="226" spans="1:23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</row>
    <row r="227" spans="1:23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</row>
    <row r="228" spans="1:23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</row>
    <row r="229" spans="1:23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</row>
    <row r="230" spans="1:23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</row>
    <row r="231" spans="1:23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</row>
    <row r="232" spans="1:23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</row>
    <row r="233" spans="1:23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</row>
    <row r="234" spans="1:23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</row>
    <row r="235" spans="1:23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</row>
    <row r="236" spans="1:23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</row>
    <row r="237" spans="1:23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</row>
    <row r="238" spans="1:23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</row>
    <row r="239" spans="1:23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</row>
    <row r="240" spans="1:23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</row>
    <row r="241" spans="1:23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</row>
    <row r="242" spans="1:23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</row>
    <row r="243" spans="1:23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</row>
    <row r="244" spans="1:23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</row>
    <row r="245" spans="1:23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</row>
    <row r="246" spans="1:23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</row>
    <row r="247" spans="1:23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</row>
    <row r="248" spans="1:23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</row>
    <row r="249" spans="1:23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</row>
    <row r="250" spans="1:23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</row>
    <row r="251" spans="1:23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</row>
    <row r="252" spans="1:23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</row>
    <row r="253" spans="1:23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</row>
    <row r="254" spans="1:23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</row>
    <row r="255" spans="1:23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</row>
    <row r="256" spans="1:23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</row>
    <row r="257" spans="1:23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</row>
    <row r="258" spans="1:23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</row>
    <row r="259" spans="1:23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</row>
    <row r="260" spans="1:23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</row>
    <row r="261" spans="1:23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</row>
    <row r="262" spans="1:23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</row>
    <row r="263" spans="1:23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</row>
    <row r="264" spans="1:23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</row>
    <row r="265" spans="1:23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</row>
    <row r="266" spans="1:23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</row>
    <row r="267" spans="1:23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</row>
    <row r="268" spans="1:23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</row>
    <row r="269" spans="1:23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</row>
    <row r="270" spans="1:23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</row>
    <row r="271" spans="1:23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</row>
    <row r="272" spans="1:23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</row>
    <row r="273" spans="1:23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</row>
    <row r="274" spans="1:23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</row>
    <row r="275" spans="1:23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</row>
    <row r="276" spans="1:23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</row>
    <row r="277" spans="1:23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</row>
    <row r="278" spans="1:23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</row>
    <row r="279" spans="1:23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</row>
    <row r="280" spans="1:23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</row>
    <row r="281" spans="1:23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</row>
    <row r="282" spans="1:23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</row>
    <row r="283" spans="1:23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</row>
    <row r="284" spans="1:23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</row>
    <row r="285" spans="1:23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</row>
    <row r="286" spans="1:23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</row>
    <row r="287" spans="1:23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</row>
    <row r="288" spans="1:23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</row>
    <row r="289" spans="1:23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</row>
    <row r="290" spans="1:23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</row>
    <row r="291" spans="1:23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</row>
    <row r="292" spans="1:23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</row>
    <row r="293" spans="1:23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</row>
    <row r="294" spans="1:23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</row>
    <row r="295" spans="1:23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</row>
    <row r="296" spans="1:23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</row>
    <row r="297" spans="1:23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</row>
    <row r="298" spans="1:23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</row>
    <row r="299" spans="1:23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</row>
    <row r="300" spans="1:23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</row>
    <row r="301" spans="1:23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</row>
    <row r="302" spans="1:23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</row>
    <row r="303" spans="1:23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</row>
    <row r="304" spans="1:23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</row>
    <row r="305" spans="1:23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</row>
    <row r="306" spans="1:23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</row>
    <row r="307" spans="1:23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</row>
    <row r="308" spans="1:23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</row>
    <row r="309" spans="1:23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</row>
    <row r="310" spans="1:23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</row>
    <row r="311" spans="1:23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</row>
    <row r="312" spans="1:23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</row>
    <row r="313" spans="1:23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</row>
    <row r="314" spans="1:23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</row>
    <row r="315" spans="1:23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</row>
    <row r="316" spans="1:23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</row>
    <row r="317" spans="1:23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</row>
    <row r="318" spans="1:23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</row>
    <row r="319" spans="1:23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</row>
    <row r="320" spans="1:23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</row>
    <row r="321" spans="1:23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</row>
    <row r="322" spans="1:23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</row>
    <row r="323" spans="1:23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</row>
    <row r="324" spans="1:23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</row>
    <row r="325" spans="1:23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</row>
    <row r="326" spans="1:23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</row>
    <row r="327" spans="1:23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</row>
    <row r="328" spans="1:23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</row>
    <row r="329" spans="1:23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</row>
    <row r="330" spans="1:23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</row>
    <row r="331" spans="1:23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</row>
    <row r="332" spans="1:23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</row>
    <row r="333" spans="1:23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</row>
    <row r="334" spans="1:23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</row>
    <row r="335" spans="1:23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</row>
    <row r="336" spans="1:23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</row>
    <row r="337" spans="1:23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</row>
    <row r="338" spans="1:23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</row>
    <row r="339" spans="1:23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</row>
    <row r="340" spans="1:23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</row>
    <row r="341" spans="1:23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</row>
    <row r="342" spans="1:23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</row>
    <row r="343" spans="1:23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</row>
    <row r="344" spans="1:23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</row>
    <row r="345" spans="1:23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</row>
    <row r="346" spans="1:23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</row>
    <row r="347" spans="1:23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</row>
    <row r="348" spans="1:23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</row>
    <row r="349" spans="1:23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</row>
    <row r="350" spans="1:23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</row>
    <row r="351" spans="1:23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</row>
    <row r="352" spans="1:23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</row>
    <row r="353" spans="1:23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</row>
    <row r="354" spans="1:23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</row>
    <row r="355" spans="1:23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</row>
    <row r="356" spans="1:23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</row>
    <row r="357" spans="1:23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</row>
    <row r="358" spans="1:23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</row>
    <row r="359" spans="1:23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</row>
    <row r="360" spans="1:23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</row>
    <row r="361" spans="1:23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</row>
    <row r="362" spans="1:23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</row>
    <row r="363" spans="1:23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</row>
    <row r="364" spans="1:23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</row>
    <row r="365" spans="1:23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</row>
    <row r="366" spans="1:23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</row>
    <row r="367" spans="1:23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</row>
    <row r="368" spans="1:23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</row>
    <row r="369" spans="1:23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</row>
    <row r="370" spans="1:23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</row>
    <row r="371" spans="1:23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</row>
    <row r="372" spans="1:23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</row>
    <row r="373" spans="1:23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</row>
    <row r="374" spans="1:23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</row>
    <row r="375" spans="1:23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</row>
    <row r="376" spans="1:23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</row>
    <row r="377" spans="1:23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</row>
    <row r="378" spans="1:23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</row>
    <row r="379" spans="1:23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</row>
    <row r="380" spans="1:23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</row>
    <row r="381" spans="1:23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</row>
    <row r="382" spans="1:23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</row>
    <row r="383" spans="1:23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</row>
    <row r="384" spans="1:23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</row>
    <row r="385" spans="1:23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</row>
    <row r="386" spans="1:23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</row>
    <row r="387" spans="1:23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</row>
    <row r="388" spans="1:23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</row>
    <row r="389" spans="1:23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</row>
    <row r="390" spans="1:23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</row>
    <row r="391" spans="1:23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</row>
    <row r="392" spans="1:23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</row>
    <row r="393" spans="1:23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</row>
    <row r="394" spans="1:23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</row>
    <row r="395" spans="1:23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</row>
    <row r="396" spans="1:23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</row>
    <row r="397" spans="1:23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</row>
    <row r="398" spans="1:23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</row>
    <row r="399" spans="1:23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</row>
    <row r="400" spans="1:23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</row>
    <row r="401" spans="1:23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</row>
    <row r="402" spans="1:23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</row>
    <row r="403" spans="1:23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</row>
    <row r="404" spans="1:23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</row>
    <row r="405" spans="1:23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</row>
    <row r="406" spans="1:23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</row>
    <row r="407" spans="1:23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</row>
    <row r="408" spans="1:23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</row>
    <row r="409" spans="1:23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</row>
    <row r="410" spans="1:23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</row>
    <row r="411" spans="1:23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</row>
    <row r="412" spans="1:23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</row>
    <row r="413" spans="1:23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</row>
    <row r="414" spans="1:23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</row>
    <row r="415" spans="1:23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</row>
    <row r="416" spans="1:23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</row>
    <row r="417" spans="1:23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</row>
    <row r="418" spans="1:23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</row>
    <row r="419" spans="1:23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</row>
    <row r="420" spans="1:23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</row>
    <row r="421" spans="1:23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</row>
    <row r="422" spans="1:23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</row>
    <row r="423" spans="1:23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</row>
    <row r="424" spans="1:23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</row>
    <row r="425" spans="1:23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</row>
    <row r="426" spans="1:23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</row>
    <row r="427" spans="1:23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</row>
    <row r="428" spans="1:23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</row>
    <row r="429" spans="1:23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</row>
    <row r="430" spans="1:23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</row>
    <row r="431" spans="1:23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</row>
    <row r="432" spans="1:23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</row>
    <row r="433" spans="1:23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</row>
    <row r="434" spans="1:23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</row>
    <row r="435" spans="1:23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</row>
    <row r="436" spans="1:23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</row>
    <row r="437" spans="1:23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</row>
    <row r="438" spans="1:23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</row>
    <row r="439" spans="1:23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</row>
    <row r="440" spans="1:23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</row>
    <row r="441" spans="1:23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</row>
    <row r="442" spans="1:23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</row>
    <row r="443" spans="1:23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</row>
    <row r="444" spans="1:23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</row>
    <row r="445" spans="1:23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</row>
    <row r="446" spans="1:23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</row>
    <row r="447" spans="1:23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</row>
    <row r="448" spans="1:23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</row>
    <row r="449" spans="1:23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</row>
    <row r="450" spans="1:23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</row>
    <row r="451" spans="1:23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</row>
    <row r="452" spans="1:23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</row>
    <row r="453" spans="1:23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</row>
    <row r="454" spans="1:23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</row>
    <row r="455" spans="1:23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</row>
    <row r="456" spans="1:23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</row>
    <row r="457" spans="1:23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</row>
    <row r="458" spans="1:23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</row>
    <row r="459" spans="1:23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</row>
    <row r="460" spans="1:23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</row>
    <row r="461" spans="1:23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</row>
    <row r="462" spans="1:23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</row>
    <row r="463" spans="1:23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</row>
    <row r="464" spans="1:23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</row>
    <row r="465" spans="1:23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</row>
    <row r="466" spans="1:23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</row>
    <row r="467" spans="1:23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</row>
    <row r="468" spans="1:23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</row>
    <row r="469" spans="1:23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</row>
    <row r="470" spans="1:23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</row>
    <row r="471" spans="1:23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</row>
    <row r="472" spans="1:23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</row>
    <row r="473" spans="1:23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</row>
    <row r="474" spans="1:23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</row>
    <row r="475" spans="1:23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</row>
    <row r="476" spans="1:23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</row>
    <row r="477" spans="1:23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</row>
    <row r="478" spans="1:23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</row>
    <row r="479" spans="1:23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</row>
    <row r="480" spans="1:23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</row>
    <row r="481" spans="1:23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</row>
    <row r="482" spans="1:23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</row>
    <row r="483" spans="1:23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</row>
    <row r="484" spans="1:23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</row>
    <row r="485" spans="1:23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</row>
    <row r="486" spans="1:23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</row>
    <row r="487" spans="1:23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</row>
    <row r="488" spans="1:23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</row>
    <row r="489" spans="1:23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</row>
    <row r="490" spans="1:23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</row>
    <row r="491" spans="1:23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</row>
    <row r="492" spans="1:23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</row>
    <row r="493" spans="1:23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</row>
    <row r="494" spans="1:23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</row>
    <row r="495" spans="1:23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</row>
    <row r="496" spans="1:23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</row>
    <row r="497" spans="1:23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</row>
    <row r="498" spans="1:23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</row>
    <row r="499" spans="1:23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</row>
    <row r="500" spans="1:23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</row>
    <row r="501" spans="1:23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</row>
    <row r="502" spans="1:23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</row>
    <row r="503" spans="1:23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</row>
    <row r="504" spans="1:23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</row>
    <row r="505" spans="1:23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</row>
    <row r="506" spans="1:23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</row>
    <row r="507" spans="1:23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</row>
    <row r="508" spans="1:23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</row>
    <row r="509" spans="1:23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</row>
    <row r="510" spans="1:23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</row>
    <row r="511" spans="1:23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</row>
    <row r="512" spans="1:23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</row>
    <row r="513" spans="1:23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</row>
    <row r="514" spans="1:23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</row>
    <row r="515" spans="1:23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</row>
    <row r="516" spans="1:23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</row>
    <row r="517" spans="1:23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</row>
    <row r="518" spans="1:23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</row>
    <row r="519" spans="1:23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</row>
    <row r="520" spans="1:23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</row>
    <row r="521" spans="1:23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</row>
    <row r="522" spans="1:23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</row>
    <row r="523" spans="1:23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</row>
    <row r="524" spans="1:23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</row>
    <row r="525" spans="1:23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</row>
    <row r="526" spans="1:23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</row>
    <row r="527" spans="1:23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</row>
    <row r="528" spans="1:23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</row>
    <row r="529" spans="1:23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</row>
    <row r="530" spans="1:23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</row>
    <row r="531" spans="1:23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</row>
    <row r="532" spans="1:23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</row>
    <row r="533" spans="1:23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</row>
    <row r="534" spans="1:23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</row>
    <row r="535" spans="1:23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</row>
    <row r="536" spans="1:23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</row>
    <row r="537" spans="1:23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</row>
    <row r="538" spans="1:23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</row>
    <row r="539" spans="1:23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</row>
    <row r="540" spans="1:23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</row>
    <row r="541" spans="1:23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</row>
    <row r="542" spans="1:23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</row>
    <row r="543" spans="1:23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</row>
    <row r="544" spans="1:23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</row>
    <row r="545" spans="1:23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</row>
    <row r="546" spans="1:23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</row>
    <row r="547" spans="1:23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</row>
    <row r="548" spans="1:23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</row>
    <row r="549" spans="1:23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</row>
    <row r="550" spans="1:23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</row>
    <row r="551" spans="1:23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</row>
    <row r="552" spans="1:23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</row>
    <row r="553" spans="1:23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</row>
    <row r="554" spans="1:23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</row>
    <row r="555" spans="1:23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</row>
    <row r="556" spans="1:23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</row>
    <row r="557" spans="1:23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</row>
    <row r="558" spans="1:23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</row>
    <row r="559" spans="1:23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</row>
    <row r="560" spans="1:23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</row>
    <row r="561" spans="1:23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</row>
    <row r="562" spans="1:23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</row>
    <row r="563" spans="1:23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</row>
    <row r="564" spans="1:23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</row>
    <row r="565" spans="1:23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</row>
    <row r="566" spans="1:23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</row>
    <row r="567" spans="1:23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</row>
    <row r="568" spans="1:23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</row>
    <row r="569" spans="1:23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</row>
    <row r="570" spans="1:23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</row>
    <row r="571" spans="1:23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</row>
    <row r="572" spans="1:23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</row>
    <row r="573" spans="1:23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</row>
    <row r="574" spans="1:23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</row>
    <row r="575" spans="1:23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</row>
    <row r="576" spans="1:23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</row>
    <row r="577" spans="1:23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</row>
    <row r="578" spans="1:23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</row>
    <row r="579" spans="1:23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</row>
    <row r="580" spans="1:23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</row>
    <row r="581" spans="1:23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</row>
    <row r="582" spans="1:23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</row>
    <row r="583" spans="1:23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</row>
    <row r="584" spans="1:23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</row>
    <row r="585" spans="1:23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</row>
    <row r="586" spans="1:23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</row>
    <row r="587" spans="1:23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</row>
    <row r="588" spans="1:23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</row>
    <row r="589" spans="1:23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</row>
    <row r="590" spans="1:23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</row>
    <row r="591" spans="1:23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</row>
    <row r="592" spans="1:23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</row>
    <row r="593" spans="1:23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</row>
    <row r="594" spans="1:23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</row>
    <row r="595" spans="1:23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</row>
    <row r="596" spans="1:23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</row>
    <row r="597" spans="1:23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</row>
    <row r="598" spans="1:23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</row>
    <row r="599" spans="1:23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</row>
    <row r="600" spans="1:23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</row>
    <row r="601" spans="1:23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</row>
    <row r="602" spans="1:23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</row>
    <row r="603" spans="1:23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</row>
    <row r="604" spans="1:23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</row>
    <row r="605" spans="1:23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</row>
    <row r="606" spans="1:23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</row>
    <row r="607" spans="1:23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</row>
    <row r="608" spans="1:23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</row>
    <row r="609" spans="1:23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</row>
    <row r="610" spans="1:23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</row>
    <row r="611" spans="1:23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</row>
    <row r="612" spans="1:23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</row>
    <row r="613" spans="1:23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</row>
    <row r="614" spans="1:23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</row>
    <row r="615" spans="1:23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</row>
    <row r="616" spans="1:23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</row>
    <row r="617" spans="1:23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</row>
    <row r="618" spans="1:23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</row>
    <row r="619" spans="1:23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</row>
    <row r="620" spans="1:23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</row>
    <row r="621" spans="1:23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</row>
    <row r="622" spans="1:23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</row>
    <row r="623" spans="1:23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</row>
    <row r="624" spans="1:23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</row>
    <row r="625" spans="1:23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</row>
    <row r="626" spans="1:23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</row>
    <row r="627" spans="1:23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</row>
    <row r="628" spans="1:23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</row>
    <row r="629" spans="1:23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</row>
    <row r="630" spans="1:23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</row>
    <row r="631" spans="1:23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</row>
    <row r="632" spans="1:23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</row>
    <row r="633" spans="1:23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</row>
    <row r="634" spans="1:23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</row>
    <row r="635" spans="1:23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</row>
    <row r="636" spans="1:23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</row>
    <row r="637" spans="1:23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</row>
    <row r="638" spans="1:23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</row>
    <row r="639" spans="1:23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</row>
    <row r="640" spans="1:23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</row>
    <row r="641" spans="1:23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</row>
    <row r="642" spans="1:23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</row>
    <row r="643" spans="1:23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</row>
    <row r="644" spans="1:23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</row>
    <row r="645" spans="1:23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</row>
    <row r="646" spans="1:23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</row>
    <row r="647" spans="1:23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</row>
    <row r="648" spans="1:23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</row>
    <row r="649" spans="1:23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</row>
    <row r="650" spans="1:23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</row>
    <row r="651" spans="1:23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</row>
    <row r="652" spans="1:23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</row>
    <row r="653" spans="1:23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</row>
    <row r="654" spans="1:23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</row>
    <row r="655" spans="1:23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</row>
    <row r="656" spans="1:23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</row>
    <row r="657" spans="1:23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</row>
    <row r="658" spans="1:23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</row>
    <row r="659" spans="1:23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</row>
    <row r="660" spans="1:23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</row>
    <row r="661" spans="1:23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</row>
    <row r="662" spans="1:23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</row>
    <row r="663" spans="1:23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</row>
    <row r="664" spans="1:23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</row>
    <row r="665" spans="1:23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</row>
    <row r="666" spans="1:23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</row>
    <row r="667" spans="1:23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</row>
    <row r="668" spans="1:23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</row>
    <row r="669" spans="1:23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</row>
    <row r="670" spans="1:23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</row>
    <row r="671" spans="1:23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</row>
    <row r="672" spans="1:23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</row>
    <row r="673" spans="1:23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</row>
    <row r="674" spans="1:23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</row>
    <row r="675" spans="1:23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</row>
    <row r="676" spans="1:23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</row>
    <row r="677" spans="1:23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</row>
    <row r="678" spans="1:23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</row>
    <row r="679" spans="1:23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</row>
    <row r="680" spans="1:23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</row>
    <row r="681" spans="1:23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</row>
    <row r="682" spans="1:23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</row>
    <row r="683" spans="1:23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</row>
    <row r="684" spans="1:23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</row>
    <row r="685" spans="1:23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</row>
    <row r="686" spans="1:23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</row>
    <row r="687" spans="1:23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</row>
    <row r="688" spans="1:23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</row>
    <row r="689" spans="1:23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</row>
    <row r="690" spans="1:23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</row>
    <row r="691" spans="1:23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</row>
    <row r="692" spans="1:23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</row>
    <row r="693" spans="1:23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</row>
    <row r="694" spans="1:23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</row>
    <row r="695" spans="1:23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</row>
    <row r="696" spans="1:23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</row>
    <row r="697" spans="1:23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</row>
    <row r="698" spans="1:23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</row>
    <row r="699" spans="1:23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</row>
    <row r="700" spans="1:23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</row>
    <row r="701" spans="1:23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</row>
    <row r="702" spans="1:23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</row>
    <row r="703" spans="1:23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</row>
    <row r="704" spans="1:23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</row>
    <row r="705" spans="1:23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</row>
    <row r="706" spans="1:23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</row>
    <row r="707" spans="1:23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</row>
    <row r="708" spans="1:23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</row>
    <row r="709" spans="1:23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</row>
    <row r="710" spans="1:23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</row>
    <row r="711" spans="1:23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</row>
    <row r="712" spans="1:23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</row>
    <row r="713" spans="1:23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</row>
    <row r="714" spans="1:23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</row>
    <row r="715" spans="1:23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</row>
    <row r="716" spans="1:23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</row>
    <row r="717" spans="1:23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</row>
    <row r="718" spans="1:23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</row>
    <row r="719" spans="1:23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</row>
    <row r="720" spans="1:23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</row>
    <row r="721" spans="1:23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</row>
    <row r="722" spans="1:23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</row>
    <row r="723" spans="1:23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</row>
    <row r="724" spans="1:23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</row>
    <row r="725" spans="1:23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</row>
    <row r="726" spans="1:23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</row>
    <row r="727" spans="1:23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</row>
    <row r="728" spans="1:23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</row>
    <row r="729" spans="1:23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</row>
    <row r="730" spans="1:23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</row>
    <row r="731" spans="1:23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</row>
    <row r="732" spans="1:23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</row>
    <row r="733" spans="1:23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</row>
    <row r="734" spans="1:23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</row>
    <row r="735" spans="1:23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</row>
    <row r="736" spans="1:23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</row>
    <row r="737" spans="1:23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</row>
    <row r="738" spans="1:23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</row>
    <row r="739" spans="1:23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</row>
    <row r="740" spans="1:23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</row>
    <row r="741" spans="1:23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</row>
    <row r="742" spans="1:23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</row>
    <row r="743" spans="1:23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</row>
    <row r="744" spans="1:23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</row>
    <row r="745" spans="1:23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</row>
    <row r="746" spans="1:23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</row>
    <row r="747" spans="1:23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</row>
    <row r="748" spans="1:23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</row>
    <row r="749" spans="1:23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</row>
    <row r="750" spans="1:23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</row>
    <row r="751" spans="1:23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</row>
    <row r="752" spans="1:23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</row>
    <row r="753" spans="1:23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</row>
    <row r="754" spans="1:23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</row>
    <row r="755" spans="1:23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</row>
    <row r="756" spans="1:23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</row>
    <row r="757" spans="1:23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</row>
    <row r="758" spans="1:23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</row>
    <row r="759" spans="1:23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</row>
    <row r="760" spans="1:23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</row>
    <row r="761" spans="1:23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</row>
    <row r="762" spans="1:23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</row>
    <row r="763" spans="1:23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</row>
    <row r="764" spans="1:23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</row>
    <row r="765" spans="1:23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</row>
    <row r="766" spans="1:23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</row>
    <row r="767" spans="1:23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</row>
    <row r="768" spans="1:23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</row>
    <row r="769" spans="1:23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</row>
    <row r="770" spans="1:23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</row>
    <row r="771" spans="1:23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</row>
    <row r="772" spans="1:23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</row>
    <row r="773" spans="1:23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</row>
    <row r="774" spans="1:23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</row>
    <row r="775" spans="1:23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</row>
    <row r="776" spans="1:23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</row>
    <row r="777" spans="1:23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</row>
    <row r="778" spans="1:23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</row>
    <row r="779" spans="1:23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</row>
    <row r="780" spans="1:23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</row>
    <row r="781" spans="1:23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</row>
    <row r="782" spans="1:23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</row>
    <row r="783" spans="1:23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</row>
    <row r="784" spans="1:23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</row>
    <row r="785" spans="1:23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</row>
    <row r="786" spans="1:23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</row>
    <row r="787" spans="1:23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</row>
    <row r="788" spans="1:23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</row>
    <row r="789" spans="1:23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</row>
    <row r="790" spans="1:23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</row>
    <row r="791" spans="1:23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</row>
    <row r="792" spans="1:23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</row>
    <row r="793" spans="1:23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</row>
    <row r="794" spans="1:23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</row>
    <row r="795" spans="1:23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</row>
    <row r="796" spans="1:23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</row>
    <row r="797" spans="1:23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</row>
    <row r="798" spans="1:23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</row>
    <row r="799" spans="1:23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</row>
    <row r="800" spans="1:23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</row>
    <row r="801" spans="1:23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</row>
    <row r="802" spans="1:23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</row>
    <row r="803" spans="1:23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</row>
    <row r="804" spans="1:23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</row>
    <row r="805" spans="1:23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</row>
    <row r="806" spans="1:23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</row>
    <row r="807" spans="1:23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</row>
    <row r="808" spans="1:23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</row>
    <row r="809" spans="1:23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</row>
    <row r="810" spans="1:23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</row>
    <row r="811" spans="1:23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</row>
    <row r="812" spans="1:23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</row>
    <row r="813" spans="1:23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</row>
    <row r="814" spans="1:23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</row>
    <row r="815" spans="1:23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</row>
    <row r="816" spans="1:23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</row>
    <row r="817" spans="1:23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</row>
    <row r="818" spans="1:23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</row>
    <row r="819" spans="1:23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</row>
    <row r="820" spans="1:23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</row>
    <row r="821" spans="1:23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</row>
    <row r="822" spans="1:23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</row>
    <row r="823" spans="1:23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</row>
    <row r="824" spans="1:23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</row>
    <row r="825" spans="1:23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</row>
    <row r="826" spans="1:23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</row>
    <row r="827" spans="1:23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</row>
    <row r="828" spans="1:23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</row>
    <row r="829" spans="1:23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</row>
    <row r="830" spans="1:23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</row>
    <row r="831" spans="1:23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</row>
    <row r="832" spans="1:23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</row>
    <row r="833" spans="1:23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</row>
    <row r="834" spans="1:23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</row>
    <row r="835" spans="1:23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</row>
    <row r="836" spans="1:23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</row>
    <row r="837" spans="1:23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</row>
    <row r="838" spans="1:23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</row>
    <row r="839" spans="1:23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</row>
    <row r="840" spans="1:23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</row>
    <row r="841" spans="1:23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</row>
    <row r="842" spans="1:23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</row>
    <row r="843" spans="1:23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</row>
    <row r="844" spans="1:23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</row>
    <row r="845" spans="1:23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</row>
    <row r="846" spans="1:23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</row>
    <row r="847" spans="1:23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</row>
    <row r="848" spans="1:23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</row>
    <row r="849" spans="1:23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</row>
    <row r="850" spans="1:23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</row>
    <row r="851" spans="1:23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</row>
    <row r="852" spans="1:23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</row>
    <row r="853" spans="1:23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</row>
    <row r="854" spans="1:23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</row>
    <row r="855" spans="1:23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</row>
    <row r="856" spans="1:23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</row>
    <row r="857" spans="1:23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</row>
    <row r="858" spans="1:23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</row>
    <row r="859" spans="1:23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</row>
    <row r="860" spans="1:23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</row>
    <row r="861" spans="1:23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</row>
    <row r="862" spans="1:23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</row>
    <row r="863" spans="1:23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</row>
    <row r="864" spans="1:23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</row>
    <row r="865" spans="1:23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</row>
    <row r="866" spans="1:23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</row>
    <row r="867" spans="1:23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</row>
    <row r="868" spans="1:23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</row>
    <row r="869" spans="1:23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</row>
    <row r="870" spans="1:23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</row>
    <row r="871" spans="1:23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</row>
    <row r="872" spans="1:23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</row>
    <row r="873" spans="1:23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</row>
    <row r="874" spans="1:23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</row>
    <row r="875" spans="1:23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</row>
    <row r="876" spans="1:23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</row>
    <row r="877" spans="1:23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</row>
    <row r="878" spans="1:23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</row>
    <row r="879" spans="1:23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</row>
    <row r="880" spans="1:23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</row>
    <row r="881" spans="1:23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</row>
    <row r="882" spans="1:23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</row>
    <row r="883" spans="1:23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</row>
    <row r="884" spans="1:23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</row>
    <row r="885" spans="1:23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</row>
    <row r="886" spans="1:23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</row>
    <row r="887" spans="1:23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</row>
    <row r="888" spans="1:23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</row>
    <row r="889" spans="1:23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</row>
    <row r="890" spans="1:23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</row>
    <row r="891" spans="1:23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</row>
    <row r="892" spans="1:23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</row>
    <row r="893" spans="1:23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</row>
    <row r="894" spans="1:23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</row>
    <row r="895" spans="1:23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</row>
    <row r="896" spans="1:23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</row>
    <row r="897" spans="1:23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</row>
    <row r="898" spans="1:23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</row>
    <row r="899" spans="1:23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</row>
    <row r="900" spans="1:23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</row>
    <row r="901" spans="1:23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</row>
    <row r="902" spans="1:23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</row>
    <row r="903" spans="1:23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</row>
    <row r="904" spans="1:23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</row>
    <row r="905" spans="1:23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</row>
    <row r="906" spans="1:23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</row>
    <row r="907" spans="1:23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</row>
    <row r="908" spans="1:23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</row>
    <row r="909" spans="1:23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</row>
    <row r="910" spans="1:23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</row>
    <row r="911" spans="1:23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</row>
    <row r="912" spans="1:23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</row>
    <row r="913" spans="1:23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</row>
    <row r="914" spans="1:23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</row>
    <row r="915" spans="1:23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</row>
    <row r="916" spans="1:23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</row>
    <row r="917" spans="1:23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</row>
    <row r="918" spans="1:23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</row>
    <row r="919" spans="1:23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</row>
    <row r="920" spans="1:23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</row>
    <row r="921" spans="1:23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</row>
    <row r="922" spans="1:23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</row>
    <row r="923" spans="1:23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</row>
    <row r="924" spans="1:23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</row>
    <row r="925" spans="1:23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</row>
    <row r="926" spans="1:23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</row>
    <row r="927" spans="1:23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</row>
    <row r="928" spans="1:23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</row>
    <row r="929" spans="1:23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</row>
    <row r="930" spans="1:23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</row>
    <row r="931" spans="1:23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</row>
    <row r="932" spans="1:23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</row>
    <row r="933" spans="1:23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</row>
    <row r="934" spans="1:23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</row>
    <row r="935" spans="1:23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</row>
    <row r="936" spans="1:23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</row>
    <row r="937" spans="1:23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</row>
    <row r="938" spans="1:23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</row>
    <row r="939" spans="1:23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</row>
    <row r="940" spans="1:23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</row>
    <row r="941" spans="1:23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</row>
    <row r="942" spans="1:23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</row>
    <row r="943" spans="1:23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</row>
    <row r="944" spans="1:23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</row>
    <row r="945" spans="1:23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</row>
    <row r="946" spans="1:23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</row>
    <row r="947" spans="1:23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</row>
    <row r="948" spans="1:23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</row>
    <row r="949" spans="1:23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</row>
    <row r="950" spans="1:23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</row>
    <row r="951" spans="1:23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</row>
    <row r="952" spans="1:23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</row>
    <row r="953" spans="1:23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</row>
    <row r="954" spans="1:23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</row>
    <row r="955" spans="1:23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</row>
    <row r="956" spans="1:23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</row>
    <row r="957" spans="1:23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</row>
    <row r="958" spans="1:23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</row>
    <row r="959" spans="1:23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</row>
    <row r="960" spans="1:23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</row>
    <row r="961" spans="1:23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</row>
    <row r="962" spans="1:23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</row>
    <row r="963" spans="1:23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</row>
    <row r="964" spans="1:23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</row>
    <row r="965" spans="1:23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</row>
    <row r="966" spans="1:23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</row>
    <row r="967" spans="1:23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</row>
    <row r="968" spans="1:23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</row>
    <row r="969" spans="1:23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</row>
    <row r="970" spans="1:23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</row>
    <row r="971" spans="1:23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</row>
    <row r="972" spans="1:23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</row>
    <row r="973" spans="1:23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</row>
    <row r="974" spans="1:23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</row>
    <row r="975" spans="1:23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</row>
    <row r="976" spans="1:23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</row>
    <row r="977" spans="1:23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</row>
    <row r="978" spans="1:23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</row>
    <row r="979" spans="1:23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</row>
    <row r="980" spans="1:23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</row>
    <row r="981" spans="1:23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</row>
    <row r="982" spans="1:23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</row>
    <row r="983" spans="1:23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</row>
    <row r="984" spans="1:23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</row>
    <row r="985" spans="1:23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</row>
    <row r="986" spans="1:23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</row>
    <row r="987" spans="1:23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</row>
    <row r="988" spans="1:23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</row>
    <row r="989" spans="1:23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</row>
    <row r="990" spans="1:23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</row>
    <row r="991" spans="1:23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</row>
    <row r="992" spans="1:23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</row>
    <row r="993" spans="1:23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</row>
    <row r="994" spans="1:23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</row>
    <row r="995" spans="1:23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</row>
    <row r="996" spans="1:23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</row>
    <row r="997" spans="1:23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</row>
    <row r="998" spans="1:23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</row>
    <row r="999" spans="1:23" ht="13.5" customHeight="1" x14ac:dyDescent="0.15">
      <c r="A999" s="94"/>
      <c r="B999" s="99"/>
      <c r="C999" s="94"/>
      <c r="D999" s="100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</row>
    <row r="1000" spans="1:23" ht="13.5" customHeight="1" x14ac:dyDescent="0.15">
      <c r="A1000" s="94"/>
      <c r="B1000" s="99"/>
      <c r="C1000" s="94"/>
      <c r="D1000" s="100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</row>
    <row r="1001" spans="1:23" ht="13.5" customHeight="1" x14ac:dyDescent="0.15">
      <c r="A1001" s="94"/>
      <c r="B1001" s="99"/>
      <c r="C1001" s="94"/>
      <c r="D1001" s="100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</row>
    <row r="1002" spans="1:23" ht="13.5" customHeight="1" x14ac:dyDescent="0.15">
      <c r="A1002" s="94"/>
      <c r="B1002" s="99"/>
      <c r="C1002" s="94"/>
      <c r="D1002" s="100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</row>
    <row r="1003" spans="1:23" ht="13.5" customHeight="1" x14ac:dyDescent="0.15">
      <c r="A1003" s="94"/>
      <c r="B1003" s="99"/>
      <c r="C1003" s="94"/>
      <c r="D1003" s="100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</row>
    <row r="1004" spans="1:23" ht="13.5" customHeight="1" x14ac:dyDescent="0.15">
      <c r="A1004" s="94"/>
      <c r="B1004" s="99"/>
      <c r="C1004" s="94"/>
      <c r="D1004" s="100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</row>
    <row r="1005" spans="1:23" ht="13.5" customHeight="1" x14ac:dyDescent="0.15">
      <c r="A1005" s="94"/>
      <c r="B1005" s="99"/>
      <c r="C1005" s="94"/>
      <c r="D1005" s="100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  <c r="W1005" s="94"/>
    </row>
    <row r="1006" spans="1:23" ht="13.5" customHeight="1" x14ac:dyDescent="0.15">
      <c r="A1006" s="94"/>
      <c r="B1006" s="99"/>
      <c r="C1006" s="94"/>
      <c r="D1006" s="100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  <c r="W1006" s="94"/>
    </row>
  </sheetData>
  <mergeCells count="23">
    <mergeCell ref="B50:D50"/>
    <mergeCell ref="B51:D51"/>
    <mergeCell ref="B52:D52"/>
    <mergeCell ref="A2:B2"/>
    <mergeCell ref="A3:B3"/>
    <mergeCell ref="A4:B4"/>
    <mergeCell ref="C4:E4"/>
    <mergeCell ref="A5:B5"/>
    <mergeCell ref="C5:E5"/>
    <mergeCell ref="B49:D49"/>
    <mergeCell ref="A1:B1"/>
    <mergeCell ref="C1:E1"/>
    <mergeCell ref="F1:K1"/>
    <mergeCell ref="L1:Q1"/>
    <mergeCell ref="C2:E2"/>
    <mergeCell ref="L2:N2"/>
    <mergeCell ref="F2:K2"/>
    <mergeCell ref="F4:K4"/>
    <mergeCell ref="L4:N4"/>
    <mergeCell ref="O4:Q4"/>
    <mergeCell ref="F5:K5"/>
    <mergeCell ref="O5:Q5"/>
    <mergeCell ref="C3:Q3"/>
  </mergeCells>
  <dataValidations count="3">
    <dataValidation type="list" allowBlank="1" showInputMessage="1" showErrorMessage="1" prompt=" - " sqref="F8:M48" xr:uid="{00000000-0002-0000-1100-000000000000}">
      <formula1>"O"</formula1>
    </dataValidation>
    <dataValidation type="list" allowBlank="1" showInputMessage="1" showErrorMessage="1" prompt=" - " sqref="F49:M49" xr:uid="{00000000-0002-0000-1100-000001000000}">
      <formula1>"N,A,B"</formula1>
    </dataValidation>
    <dataValidation type="list" allowBlank="1" showInputMessage="1" showErrorMessage="1" prompt=" - " sqref="F50:M50" xr:uid="{00000000-0002-0000-11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W995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17" width="3.875" customWidth="1"/>
    <col min="18" max="18" width="2.75" customWidth="1"/>
    <col min="19" max="20" width="9" customWidth="1"/>
    <col min="21" max="23" width="8" customWidth="1"/>
  </cols>
  <sheetData>
    <row r="1" spans="1:23" ht="13.5" customHeight="1" x14ac:dyDescent="0.15">
      <c r="A1" s="236" t="s">
        <v>122</v>
      </c>
      <c r="B1" s="237"/>
      <c r="C1" s="238" t="s">
        <v>85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89</v>
      </c>
      <c r="M1" s="239"/>
      <c r="N1" s="239"/>
      <c r="O1" s="239"/>
      <c r="P1" s="239"/>
      <c r="Q1" s="245"/>
      <c r="R1" s="94"/>
      <c r="S1" s="95"/>
      <c r="T1" s="94"/>
      <c r="U1" s="94"/>
      <c r="V1" s="94"/>
      <c r="W1" s="94"/>
    </row>
    <row r="2" spans="1:23" ht="13.5" customHeight="1" x14ac:dyDescent="0.15">
      <c r="A2" s="260" t="s">
        <v>124</v>
      </c>
      <c r="B2" s="210"/>
      <c r="C2" s="246" t="s">
        <v>105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105</v>
      </c>
      <c r="M2" s="247"/>
      <c r="N2" s="250"/>
      <c r="O2" s="96"/>
      <c r="P2" s="96"/>
      <c r="Q2" s="193"/>
      <c r="R2" s="94"/>
      <c r="S2" s="94"/>
      <c r="T2" s="94"/>
      <c r="U2" s="94"/>
      <c r="V2" s="94"/>
      <c r="W2" s="94"/>
    </row>
    <row r="3" spans="1:23" ht="13.5" customHeight="1" x14ac:dyDescent="0.15">
      <c r="A3" s="260" t="s">
        <v>127</v>
      </c>
      <c r="B3" s="210"/>
      <c r="C3" s="251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31"/>
      <c r="R3" s="94"/>
      <c r="S3" s="94"/>
      <c r="T3" s="94"/>
      <c r="U3" s="94"/>
      <c r="V3" s="94"/>
      <c r="W3" s="94"/>
    </row>
    <row r="4" spans="1:23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31"/>
      <c r="R4" s="94"/>
      <c r="S4" s="95"/>
      <c r="T4" s="94"/>
      <c r="U4" s="94"/>
      <c r="V4" s="94"/>
      <c r="W4" s="94"/>
    </row>
    <row r="5" spans="1:23" ht="13.5" customHeight="1" x14ac:dyDescent="0.15">
      <c r="A5" s="262">
        <f>COUNTIF(F39:HN39,"P")</f>
        <v>3</v>
      </c>
      <c r="B5" s="234"/>
      <c r="C5" s="232">
        <f>COUNTIF(F39:HN39,"F")</f>
        <v>0</v>
      </c>
      <c r="D5" s="233"/>
      <c r="E5" s="234"/>
      <c r="F5" s="232">
        <f>SUM(O5,-A5,-C5)</f>
        <v>0</v>
      </c>
      <c r="G5" s="233"/>
      <c r="H5" s="233"/>
      <c r="I5" s="233"/>
      <c r="J5" s="233"/>
      <c r="K5" s="234"/>
      <c r="L5" s="97">
        <f>COUNTIF(E38:HN38,"N")</f>
        <v>1</v>
      </c>
      <c r="M5" s="97">
        <f>COUNTIF(E38:HN38,"A")</f>
        <v>2</v>
      </c>
      <c r="N5" s="97">
        <f>COUNTIF(E38:HN38,"B")</f>
        <v>0</v>
      </c>
      <c r="O5" s="232">
        <f>COUNTA(E7:HQ7)</f>
        <v>3</v>
      </c>
      <c r="P5" s="233"/>
      <c r="Q5" s="235"/>
      <c r="R5" s="98"/>
      <c r="S5" s="94"/>
      <c r="T5" s="94"/>
      <c r="U5" s="94"/>
      <c r="V5" s="94"/>
      <c r="W5" s="94"/>
    </row>
    <row r="6" spans="1:23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</row>
    <row r="7" spans="1:23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6"/>
      <c r="J7" s="95"/>
      <c r="K7" s="94"/>
      <c r="L7" s="94"/>
      <c r="M7" s="94"/>
      <c r="N7" s="94"/>
    </row>
    <row r="8" spans="1:23" ht="13.5" customHeight="1" x14ac:dyDescent="0.3">
      <c r="A8" s="107" t="s">
        <v>141</v>
      </c>
      <c r="B8" s="108" t="s">
        <v>306</v>
      </c>
      <c r="C8" s="109"/>
      <c r="D8" s="110"/>
      <c r="E8" s="111"/>
      <c r="F8" s="112"/>
      <c r="G8" s="112"/>
      <c r="H8" s="112"/>
      <c r="I8" s="94"/>
      <c r="J8" s="94"/>
      <c r="K8" s="94"/>
      <c r="L8" s="94"/>
      <c r="M8" s="94"/>
      <c r="N8" s="94"/>
    </row>
    <row r="9" spans="1:23" ht="13.5" customHeight="1" x14ac:dyDescent="0.3">
      <c r="A9" s="113"/>
      <c r="B9" s="108"/>
      <c r="C9" s="109"/>
      <c r="D9" s="110">
        <v>1</v>
      </c>
      <c r="E9" s="114"/>
      <c r="F9" s="112" t="s">
        <v>144</v>
      </c>
      <c r="G9" s="112"/>
      <c r="H9" s="112" t="s">
        <v>144</v>
      </c>
      <c r="I9" s="94"/>
      <c r="J9" s="95"/>
      <c r="K9" s="94"/>
      <c r="L9" s="94"/>
      <c r="M9" s="94"/>
      <c r="N9" s="94"/>
    </row>
    <row r="10" spans="1:23" ht="13.5" customHeight="1" x14ac:dyDescent="0.3">
      <c r="A10" s="113"/>
      <c r="B10" s="108"/>
      <c r="C10" s="109"/>
      <c r="D10" s="110">
        <v>999</v>
      </c>
      <c r="E10" s="114"/>
      <c r="F10" s="112"/>
      <c r="G10" s="112" t="s">
        <v>144</v>
      </c>
      <c r="H10" s="112"/>
      <c r="I10" s="94"/>
      <c r="J10" s="94"/>
      <c r="K10" s="94"/>
      <c r="L10" s="94"/>
      <c r="M10" s="94"/>
      <c r="N10" s="94"/>
    </row>
    <row r="11" spans="1:23" ht="13.5" customHeight="1" x14ac:dyDescent="0.3">
      <c r="A11" s="113"/>
      <c r="B11" s="108" t="s">
        <v>199</v>
      </c>
      <c r="C11" s="109"/>
      <c r="D11" s="110"/>
      <c r="E11" s="116"/>
      <c r="F11" s="112"/>
      <c r="G11" s="117"/>
      <c r="H11" s="117" t="s">
        <v>144</v>
      </c>
      <c r="I11" s="94"/>
      <c r="J11" s="94"/>
      <c r="K11" s="94"/>
      <c r="L11" s="94"/>
      <c r="M11" s="94"/>
      <c r="N11" s="94"/>
    </row>
    <row r="12" spans="1:23" ht="13.5" customHeight="1" x14ac:dyDescent="0.3">
      <c r="A12" s="113"/>
      <c r="B12" s="108"/>
      <c r="C12" s="109"/>
      <c r="D12" s="110"/>
      <c r="E12" s="116"/>
      <c r="F12" s="112"/>
      <c r="G12" s="117"/>
      <c r="H12" s="117"/>
      <c r="I12" s="94"/>
      <c r="J12" s="94"/>
      <c r="K12" s="94"/>
      <c r="L12" s="94"/>
      <c r="M12" s="94"/>
      <c r="N12" s="94"/>
    </row>
    <row r="13" spans="1:23" ht="13.5" customHeight="1" x14ac:dyDescent="0.3">
      <c r="A13" s="113"/>
      <c r="B13" s="108"/>
      <c r="C13" s="109"/>
      <c r="D13" s="110"/>
      <c r="E13" s="116"/>
      <c r="F13" s="112"/>
      <c r="G13" s="117"/>
      <c r="H13" s="112"/>
      <c r="I13" s="118"/>
      <c r="J13" s="94"/>
      <c r="K13" s="94"/>
      <c r="L13" s="94"/>
      <c r="M13" s="94"/>
      <c r="N13" s="94"/>
    </row>
    <row r="14" spans="1:23" ht="13.5" customHeight="1" x14ac:dyDescent="0.3">
      <c r="A14" s="113"/>
      <c r="B14" s="108"/>
      <c r="C14" s="109"/>
      <c r="D14" s="110"/>
      <c r="E14" s="116"/>
      <c r="F14" s="112"/>
      <c r="G14" s="117"/>
      <c r="H14" s="117"/>
      <c r="I14" s="118"/>
      <c r="J14" s="94"/>
      <c r="K14" s="94"/>
      <c r="L14" s="94"/>
      <c r="M14" s="94"/>
      <c r="N14" s="94"/>
    </row>
    <row r="15" spans="1:23" ht="13.5" customHeight="1" x14ac:dyDescent="0.3">
      <c r="A15" s="113"/>
      <c r="B15" s="108"/>
      <c r="C15" s="109"/>
      <c r="D15" s="119"/>
      <c r="E15" s="116"/>
      <c r="F15" s="112"/>
      <c r="G15" s="117"/>
      <c r="H15" s="117"/>
      <c r="I15" s="118"/>
      <c r="J15" s="94"/>
      <c r="K15" s="94"/>
      <c r="L15" s="94"/>
      <c r="M15" s="94"/>
      <c r="N15" s="94"/>
    </row>
    <row r="16" spans="1:23" ht="13.5" customHeight="1" x14ac:dyDescent="0.3">
      <c r="A16" s="113"/>
      <c r="B16" s="108"/>
      <c r="C16" s="109"/>
      <c r="D16" s="263"/>
      <c r="E16" s="264"/>
      <c r="F16" s="112"/>
      <c r="G16" s="117"/>
      <c r="H16" s="112"/>
      <c r="I16" s="94"/>
      <c r="J16" s="94"/>
      <c r="K16" s="94"/>
      <c r="L16" s="94"/>
      <c r="M16" s="94"/>
      <c r="N16" s="94"/>
    </row>
    <row r="17" spans="1:14" ht="13.5" customHeight="1" x14ac:dyDescent="0.3">
      <c r="A17" s="113"/>
      <c r="B17" s="108"/>
      <c r="C17" s="109"/>
      <c r="D17" s="119"/>
      <c r="E17" s="116"/>
      <c r="F17" s="112"/>
      <c r="G17" s="112"/>
      <c r="H17" s="117"/>
      <c r="I17" s="94"/>
      <c r="J17" s="94"/>
      <c r="K17" s="94"/>
      <c r="L17" s="94"/>
      <c r="M17" s="94"/>
      <c r="N17" s="94"/>
    </row>
    <row r="18" spans="1:14" ht="13.5" customHeight="1" x14ac:dyDescent="0.3">
      <c r="A18" s="113"/>
      <c r="B18" s="108"/>
      <c r="C18" s="109"/>
      <c r="D18" s="110"/>
      <c r="E18" s="116"/>
      <c r="F18" s="112"/>
      <c r="G18" s="117"/>
      <c r="H18" s="117"/>
      <c r="I18" s="94"/>
      <c r="J18" s="94"/>
      <c r="K18" s="94"/>
      <c r="L18" s="94"/>
      <c r="M18" s="94"/>
      <c r="N18" s="94"/>
    </row>
    <row r="19" spans="1:14" ht="13.5" customHeight="1" x14ac:dyDescent="0.3">
      <c r="A19" s="113"/>
      <c r="B19" s="108"/>
      <c r="C19" s="109"/>
      <c r="D19" s="119"/>
      <c r="E19" s="116"/>
      <c r="F19" s="112"/>
      <c r="G19" s="117"/>
      <c r="H19" s="117"/>
      <c r="I19" s="94"/>
      <c r="J19" s="94"/>
      <c r="K19" s="94"/>
      <c r="L19" s="94"/>
      <c r="M19" s="94"/>
      <c r="N19" s="94"/>
    </row>
    <row r="20" spans="1:14" ht="13.5" customHeight="1" x14ac:dyDescent="0.3">
      <c r="A20" s="126" t="s">
        <v>155</v>
      </c>
      <c r="B20" s="127" t="s">
        <v>156</v>
      </c>
      <c r="C20" s="128"/>
      <c r="D20" s="129"/>
      <c r="E20" s="130"/>
      <c r="F20" s="131"/>
      <c r="G20" s="132"/>
      <c r="H20" s="132"/>
      <c r="I20" s="94"/>
      <c r="J20" s="94"/>
      <c r="K20" s="94"/>
      <c r="L20" s="94"/>
      <c r="M20" s="94"/>
      <c r="N20" s="94"/>
    </row>
    <row r="21" spans="1:14" ht="13.5" customHeight="1" x14ac:dyDescent="0.3">
      <c r="A21" s="133"/>
      <c r="B21" s="134"/>
      <c r="C21" s="135" t="s">
        <v>157</v>
      </c>
      <c r="D21" s="136"/>
      <c r="E21" s="137"/>
      <c r="F21" s="112"/>
      <c r="G21" s="117"/>
      <c r="H21" s="117"/>
      <c r="I21" s="94"/>
      <c r="J21" s="94"/>
      <c r="K21" s="94"/>
      <c r="L21" s="94"/>
      <c r="M21" s="94"/>
      <c r="N21" s="94"/>
    </row>
    <row r="22" spans="1:14" ht="13.5" customHeight="1" x14ac:dyDescent="0.3">
      <c r="A22" s="133"/>
      <c r="B22" s="134"/>
      <c r="C22" s="135"/>
      <c r="D22" s="136">
        <v>200</v>
      </c>
      <c r="E22" s="137"/>
      <c r="F22" s="112" t="s">
        <v>144</v>
      </c>
      <c r="G22" s="117"/>
      <c r="H22" s="117"/>
      <c r="I22" s="94"/>
      <c r="J22" s="94"/>
      <c r="K22" s="94"/>
      <c r="L22" s="94"/>
      <c r="M22" s="94"/>
      <c r="N22" s="94"/>
    </row>
    <row r="23" spans="1:14" ht="13.5" customHeight="1" x14ac:dyDescent="0.3">
      <c r="A23" s="133"/>
      <c r="B23" s="134"/>
      <c r="C23" s="135"/>
      <c r="D23" s="136">
        <v>404</v>
      </c>
      <c r="E23" s="137"/>
      <c r="F23" s="112"/>
      <c r="G23" s="112" t="s">
        <v>144</v>
      </c>
      <c r="H23" s="112"/>
      <c r="I23" s="94"/>
      <c r="J23" s="94"/>
      <c r="K23" s="94"/>
      <c r="L23" s="94"/>
      <c r="M23" s="94"/>
      <c r="N23" s="94"/>
    </row>
    <row r="24" spans="1:14" ht="13.5" customHeight="1" x14ac:dyDescent="0.3">
      <c r="A24" s="133"/>
      <c r="B24" s="134"/>
      <c r="C24" s="135"/>
      <c r="D24" s="136">
        <v>500</v>
      </c>
      <c r="E24" s="137"/>
      <c r="F24" s="112"/>
      <c r="G24" s="117"/>
      <c r="H24" s="117" t="s">
        <v>144</v>
      </c>
      <c r="I24" s="94"/>
      <c r="J24" s="94"/>
      <c r="K24" s="94"/>
      <c r="L24" s="94"/>
      <c r="M24" s="94"/>
      <c r="N24" s="94"/>
    </row>
    <row r="25" spans="1:14" ht="13.5" customHeight="1" x14ac:dyDescent="0.3">
      <c r="A25" s="133"/>
      <c r="B25" s="134"/>
      <c r="C25" s="135" t="s">
        <v>158</v>
      </c>
      <c r="D25" s="136"/>
      <c r="E25" s="137"/>
      <c r="F25" s="112"/>
      <c r="G25" s="117"/>
      <c r="H25" s="117"/>
      <c r="I25" s="94"/>
      <c r="J25" s="94"/>
      <c r="K25" s="94"/>
      <c r="L25" s="94"/>
      <c r="M25" s="94"/>
      <c r="N25" s="94"/>
    </row>
    <row r="26" spans="1:14" ht="13.5" customHeight="1" x14ac:dyDescent="0.3">
      <c r="A26" s="133"/>
      <c r="B26" s="134"/>
      <c r="C26" s="135"/>
      <c r="D26" s="136" t="s">
        <v>323</v>
      </c>
      <c r="E26" s="137"/>
      <c r="F26" s="112" t="s">
        <v>144</v>
      </c>
      <c r="G26" s="112"/>
      <c r="H26" s="117"/>
      <c r="I26" s="94"/>
      <c r="J26" s="94"/>
      <c r="K26" s="94"/>
      <c r="L26" s="94"/>
      <c r="M26" s="94"/>
      <c r="N26" s="94"/>
    </row>
    <row r="27" spans="1:14" ht="13.5" customHeight="1" x14ac:dyDescent="0.3">
      <c r="A27" s="133"/>
      <c r="B27" s="138"/>
      <c r="C27" s="139"/>
      <c r="D27" s="136" t="s">
        <v>324</v>
      </c>
      <c r="E27" s="140"/>
      <c r="F27" s="112"/>
      <c r="G27" s="117" t="s">
        <v>144</v>
      </c>
      <c r="H27" s="112"/>
      <c r="I27" s="94"/>
      <c r="J27" s="94"/>
      <c r="K27" s="94"/>
      <c r="L27" s="94"/>
      <c r="M27" s="94"/>
      <c r="N27" s="94"/>
    </row>
    <row r="28" spans="1:14" ht="13.5" customHeight="1" x14ac:dyDescent="0.3">
      <c r="A28" s="133"/>
      <c r="B28" s="138"/>
      <c r="C28" s="139"/>
      <c r="D28" s="136" t="s">
        <v>325</v>
      </c>
      <c r="E28" s="140"/>
      <c r="F28" s="112"/>
      <c r="G28" s="112"/>
      <c r="H28" s="112" t="s">
        <v>144</v>
      </c>
      <c r="I28" s="94"/>
      <c r="J28" s="94"/>
      <c r="K28" s="94"/>
      <c r="L28" s="94"/>
      <c r="M28" s="94"/>
      <c r="N28" s="94"/>
    </row>
    <row r="29" spans="1:14" ht="13.5" customHeight="1" x14ac:dyDescent="0.3">
      <c r="A29" s="133"/>
      <c r="B29" s="138"/>
      <c r="C29" s="139"/>
      <c r="D29" s="136"/>
      <c r="E29" s="140"/>
      <c r="F29" s="112"/>
      <c r="G29" s="112"/>
      <c r="H29" s="112"/>
      <c r="I29" s="94"/>
      <c r="J29" s="94"/>
      <c r="K29" s="94"/>
      <c r="L29" s="94"/>
      <c r="M29" s="94"/>
      <c r="N29" s="94"/>
    </row>
    <row r="30" spans="1:14" ht="13.5" customHeight="1" x14ac:dyDescent="0.3">
      <c r="A30" s="133"/>
      <c r="B30" s="138"/>
      <c r="C30" s="139"/>
      <c r="D30" s="136"/>
      <c r="E30" s="140"/>
      <c r="F30" s="112"/>
      <c r="G30" s="112"/>
      <c r="H30" s="112"/>
      <c r="I30" s="94"/>
      <c r="J30" s="94"/>
      <c r="K30" s="94"/>
      <c r="L30" s="94"/>
      <c r="M30" s="94"/>
      <c r="N30" s="94"/>
    </row>
    <row r="31" spans="1:14" ht="13.5" customHeight="1" x14ac:dyDescent="0.3">
      <c r="A31" s="133"/>
      <c r="B31" s="138"/>
      <c r="C31" s="139"/>
      <c r="D31" s="136"/>
      <c r="E31" s="140"/>
      <c r="F31" s="112"/>
      <c r="G31" s="112"/>
      <c r="H31" s="112"/>
      <c r="I31" s="94"/>
      <c r="J31" s="94"/>
      <c r="K31" s="94"/>
      <c r="L31" s="94"/>
      <c r="M31" s="94"/>
      <c r="N31" s="94"/>
    </row>
    <row r="32" spans="1:14" ht="13.5" customHeight="1" x14ac:dyDescent="0.3">
      <c r="A32" s="133"/>
      <c r="B32" s="138"/>
      <c r="C32" s="139"/>
      <c r="D32" s="136"/>
      <c r="E32" s="140"/>
      <c r="F32" s="112"/>
      <c r="G32" s="112"/>
      <c r="H32" s="112"/>
      <c r="I32" s="94"/>
      <c r="J32" s="94"/>
      <c r="K32" s="94"/>
      <c r="L32" s="94"/>
      <c r="M32" s="94"/>
      <c r="N32" s="94"/>
    </row>
    <row r="33" spans="1:23" ht="13.5" customHeight="1" x14ac:dyDescent="0.3">
      <c r="A33" s="133"/>
      <c r="B33" s="138" t="s">
        <v>166</v>
      </c>
      <c r="C33" s="139"/>
      <c r="D33" s="136"/>
      <c r="E33" s="140"/>
      <c r="F33" s="112"/>
      <c r="G33" s="112"/>
      <c r="H33" s="112"/>
      <c r="I33" s="94"/>
      <c r="J33" s="94"/>
      <c r="K33" s="94"/>
      <c r="L33" s="94"/>
      <c r="M33" s="94"/>
      <c r="N33" s="94"/>
    </row>
    <row r="34" spans="1:23" ht="13.5" customHeight="1" x14ac:dyDescent="0.3">
      <c r="A34" s="133"/>
      <c r="B34" s="138"/>
      <c r="C34" s="139"/>
      <c r="D34" s="136"/>
      <c r="E34" s="140"/>
      <c r="F34" s="112"/>
      <c r="G34" s="112"/>
      <c r="H34" s="112"/>
      <c r="I34" s="94"/>
      <c r="J34" s="94"/>
      <c r="K34" s="94"/>
      <c r="L34" s="94"/>
      <c r="M34" s="94"/>
      <c r="N34" s="94"/>
    </row>
    <row r="35" spans="1:23" ht="13.5" customHeight="1" x14ac:dyDescent="0.3">
      <c r="A35" s="133"/>
      <c r="B35" s="138"/>
      <c r="C35" s="139"/>
      <c r="D35" s="136"/>
      <c r="E35" s="140"/>
      <c r="F35" s="112"/>
      <c r="G35" s="112"/>
      <c r="H35" s="112"/>
      <c r="I35" s="94"/>
      <c r="J35" s="94"/>
      <c r="K35" s="94"/>
      <c r="L35" s="94"/>
      <c r="M35" s="94"/>
      <c r="N35" s="94"/>
    </row>
    <row r="36" spans="1:23" ht="13.5" customHeight="1" x14ac:dyDescent="0.3">
      <c r="A36" s="133"/>
      <c r="B36" s="138"/>
      <c r="C36" s="139"/>
      <c r="D36" s="136"/>
      <c r="E36" s="140"/>
      <c r="F36" s="112"/>
      <c r="G36" s="112"/>
      <c r="H36" s="112"/>
      <c r="I36" s="94"/>
      <c r="J36" s="94"/>
      <c r="K36" s="94"/>
      <c r="L36" s="94"/>
      <c r="M36" s="94"/>
      <c r="N36" s="94"/>
    </row>
    <row r="37" spans="1:23" ht="13.5" customHeight="1" x14ac:dyDescent="0.3">
      <c r="A37" s="133"/>
      <c r="B37" s="141"/>
      <c r="C37" s="142"/>
      <c r="D37" s="143"/>
      <c r="E37" s="144"/>
      <c r="F37" s="145"/>
      <c r="G37" s="145"/>
      <c r="H37" s="145"/>
      <c r="I37" s="94"/>
      <c r="J37" s="94"/>
      <c r="K37" s="94"/>
      <c r="L37" s="94"/>
      <c r="M37" s="94"/>
      <c r="N37" s="94"/>
    </row>
    <row r="38" spans="1:23" ht="13.5" customHeight="1" x14ac:dyDescent="0.2">
      <c r="A38" s="126" t="s">
        <v>167</v>
      </c>
      <c r="B38" s="252" t="s">
        <v>168</v>
      </c>
      <c r="C38" s="253"/>
      <c r="D38" s="254"/>
      <c r="E38" s="146"/>
      <c r="F38" s="147" t="s">
        <v>112</v>
      </c>
      <c r="G38" s="147" t="s">
        <v>61</v>
      </c>
      <c r="H38" s="147" t="s">
        <v>61</v>
      </c>
      <c r="I38" s="94"/>
      <c r="J38" s="94"/>
      <c r="K38" s="94"/>
      <c r="L38" s="94"/>
      <c r="M38" s="94"/>
      <c r="N38" s="94"/>
    </row>
    <row r="39" spans="1:23" ht="13.5" customHeight="1" x14ac:dyDescent="0.2">
      <c r="A39" s="148"/>
      <c r="B39" s="255" t="s">
        <v>169</v>
      </c>
      <c r="C39" s="209"/>
      <c r="D39" s="210"/>
      <c r="E39" s="149"/>
      <c r="F39" s="150" t="s">
        <v>170</v>
      </c>
      <c r="G39" s="150" t="s">
        <v>170</v>
      </c>
      <c r="H39" s="150" t="s">
        <v>170</v>
      </c>
      <c r="I39" s="94"/>
      <c r="J39" s="94"/>
      <c r="K39" s="94"/>
      <c r="L39" s="94"/>
      <c r="M39" s="94"/>
      <c r="N39" s="94"/>
    </row>
    <row r="40" spans="1:23" ht="13.5" customHeight="1" x14ac:dyDescent="0.15">
      <c r="A40" s="148"/>
      <c r="B40" s="256" t="s">
        <v>171</v>
      </c>
      <c r="C40" s="209"/>
      <c r="D40" s="210"/>
      <c r="E40" s="151"/>
      <c r="F40" s="152">
        <v>45784</v>
      </c>
      <c r="G40" s="152">
        <v>45784</v>
      </c>
      <c r="H40" s="152">
        <v>45784</v>
      </c>
      <c r="I40" s="94"/>
      <c r="J40" s="94"/>
      <c r="K40" s="94"/>
      <c r="L40" s="94"/>
      <c r="M40" s="94"/>
      <c r="N40" s="94"/>
    </row>
    <row r="41" spans="1:23" ht="9.75" customHeight="1" x14ac:dyDescent="0.15">
      <c r="A41" s="153"/>
      <c r="B41" s="257" t="s">
        <v>172</v>
      </c>
      <c r="C41" s="258"/>
      <c r="D41" s="259"/>
      <c r="E41" s="154"/>
      <c r="F41" s="155"/>
      <c r="G41" s="155"/>
      <c r="H41" s="155"/>
      <c r="I41" s="94"/>
      <c r="J41" s="94"/>
      <c r="K41" s="94"/>
      <c r="L41" s="94"/>
      <c r="M41" s="94"/>
      <c r="N41" s="94"/>
    </row>
    <row r="42" spans="1:23" ht="9.75" customHeight="1" x14ac:dyDescent="0.15">
      <c r="A42" s="99"/>
      <c r="B42" s="94"/>
      <c r="C42" s="100"/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</row>
    <row r="43" spans="1:23" ht="13.5" customHeight="1" x14ac:dyDescent="0.15">
      <c r="A43" s="94"/>
      <c r="B43" s="99"/>
      <c r="C43" s="94"/>
      <c r="D43" s="100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</row>
    <row r="44" spans="1:23" ht="13.5" customHeight="1" x14ac:dyDescent="0.15">
      <c r="A44" s="94"/>
      <c r="B44" s="99"/>
      <c r="C44" s="94"/>
      <c r="D44" s="100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</row>
    <row r="45" spans="1:23" ht="13.5" customHeight="1" x14ac:dyDescent="0.15">
      <c r="A45" s="94"/>
      <c r="B45" s="99"/>
      <c r="C45" s="94"/>
      <c r="D45" s="100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</row>
    <row r="46" spans="1:23" ht="13.5" customHeight="1" x14ac:dyDescent="0.15">
      <c r="A46" s="94"/>
      <c r="B46" s="99"/>
      <c r="C46" s="94"/>
      <c r="D46" s="100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</row>
    <row r="47" spans="1:23" ht="13.5" customHeight="1" x14ac:dyDescent="0.15">
      <c r="A47" s="94"/>
      <c r="B47" s="99"/>
      <c r="C47" s="94"/>
      <c r="D47" s="100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</row>
    <row r="48" spans="1:23" ht="13.5" customHeight="1" x14ac:dyDescent="0.15">
      <c r="A48" s="94"/>
      <c r="B48" s="99"/>
      <c r="C48" s="94"/>
      <c r="D48" s="100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</row>
    <row r="49" spans="1:23" ht="13.5" customHeight="1" x14ac:dyDescent="0.15">
      <c r="A49" s="94"/>
      <c r="B49" s="99"/>
      <c r="C49" s="94"/>
      <c r="D49" s="100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</row>
    <row r="50" spans="1:23" ht="13.5" customHeight="1" x14ac:dyDescent="0.15">
      <c r="A50" s="94"/>
      <c r="B50" s="99"/>
      <c r="C50" s="94"/>
      <c r="D50" s="100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</row>
    <row r="51" spans="1:23" ht="13.5" customHeight="1" x14ac:dyDescent="0.15">
      <c r="A51" s="94"/>
      <c r="B51" s="99"/>
      <c r="C51" s="94"/>
      <c r="D51" s="100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</row>
    <row r="52" spans="1:23" ht="13.5" customHeight="1" x14ac:dyDescent="0.15">
      <c r="A52" s="94"/>
      <c r="B52" s="99"/>
      <c r="C52" s="94"/>
      <c r="D52" s="100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</row>
    <row r="53" spans="1:23" ht="13.5" customHeight="1" x14ac:dyDescent="0.15">
      <c r="A53" s="94"/>
      <c r="B53" s="99"/>
      <c r="C53" s="94"/>
      <c r="D53" s="100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</row>
    <row r="54" spans="1:23" ht="13.5" customHeight="1" x14ac:dyDescent="0.15">
      <c r="A54" s="94"/>
      <c r="B54" s="99"/>
      <c r="C54" s="94"/>
      <c r="D54" s="100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</row>
    <row r="55" spans="1:23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</row>
    <row r="56" spans="1:23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</row>
    <row r="57" spans="1:23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</row>
    <row r="58" spans="1:23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</row>
    <row r="59" spans="1:23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</row>
    <row r="60" spans="1:23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</row>
    <row r="61" spans="1:23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</row>
    <row r="62" spans="1:23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</row>
    <row r="63" spans="1:23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</row>
    <row r="64" spans="1:23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</row>
    <row r="65" spans="1:23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</row>
    <row r="66" spans="1:23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</row>
    <row r="67" spans="1:23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</row>
    <row r="68" spans="1:23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</row>
    <row r="69" spans="1:23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</row>
    <row r="70" spans="1:23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</row>
    <row r="71" spans="1:23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</row>
    <row r="72" spans="1:23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</row>
    <row r="73" spans="1:23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</row>
    <row r="74" spans="1:23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</row>
    <row r="75" spans="1:23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</row>
    <row r="76" spans="1:23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</row>
    <row r="77" spans="1:23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</row>
    <row r="78" spans="1:23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</row>
    <row r="79" spans="1:23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</row>
    <row r="80" spans="1:23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</row>
    <row r="81" spans="1:23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</row>
    <row r="82" spans="1:23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</row>
    <row r="83" spans="1:23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</row>
    <row r="84" spans="1:23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</row>
    <row r="85" spans="1:23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</row>
    <row r="86" spans="1:23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</row>
    <row r="87" spans="1:23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</row>
    <row r="88" spans="1:23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</row>
    <row r="89" spans="1:23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</row>
    <row r="90" spans="1:23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</row>
    <row r="91" spans="1:23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</row>
    <row r="92" spans="1:23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</row>
    <row r="93" spans="1:23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</row>
    <row r="94" spans="1:23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</row>
    <row r="95" spans="1:23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</row>
    <row r="96" spans="1:23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</row>
    <row r="97" spans="1:23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</row>
    <row r="98" spans="1:23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</row>
    <row r="99" spans="1:23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</row>
    <row r="100" spans="1:23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</row>
    <row r="101" spans="1:23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</row>
    <row r="102" spans="1:23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</row>
    <row r="103" spans="1:23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</row>
    <row r="104" spans="1:23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</row>
    <row r="105" spans="1:23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</row>
    <row r="106" spans="1:23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</row>
    <row r="107" spans="1:23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</row>
    <row r="108" spans="1:23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</row>
    <row r="109" spans="1:23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</row>
    <row r="110" spans="1:23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</row>
    <row r="111" spans="1:23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</row>
    <row r="112" spans="1:23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</row>
    <row r="113" spans="1:23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</row>
    <row r="114" spans="1:23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</row>
    <row r="115" spans="1:23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</row>
    <row r="116" spans="1:23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</row>
    <row r="117" spans="1:23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</row>
    <row r="118" spans="1:23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</row>
    <row r="119" spans="1:23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</row>
    <row r="120" spans="1:23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</row>
    <row r="121" spans="1:23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</row>
    <row r="122" spans="1:23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</row>
    <row r="123" spans="1:23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</row>
    <row r="124" spans="1:23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</row>
    <row r="125" spans="1:23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</row>
    <row r="126" spans="1:23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</row>
    <row r="127" spans="1:23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</row>
    <row r="128" spans="1:23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</row>
    <row r="129" spans="1:23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</row>
    <row r="130" spans="1:23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</row>
    <row r="131" spans="1:23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</row>
    <row r="132" spans="1:23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</row>
    <row r="133" spans="1:23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</row>
    <row r="134" spans="1:23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</row>
    <row r="135" spans="1:23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</row>
    <row r="136" spans="1:23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</row>
    <row r="137" spans="1:23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</row>
    <row r="138" spans="1:23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</row>
    <row r="139" spans="1:23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</row>
    <row r="140" spans="1:23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</row>
    <row r="141" spans="1:23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</row>
    <row r="142" spans="1:23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</row>
    <row r="143" spans="1:23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</row>
    <row r="144" spans="1:23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</row>
    <row r="145" spans="1:23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</row>
    <row r="146" spans="1:23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</row>
    <row r="147" spans="1:23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</row>
    <row r="148" spans="1:23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</row>
    <row r="149" spans="1:23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</row>
    <row r="150" spans="1:23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</row>
    <row r="151" spans="1:23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</row>
    <row r="152" spans="1:23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</row>
    <row r="153" spans="1:23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</row>
    <row r="154" spans="1:23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</row>
    <row r="155" spans="1:23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</row>
    <row r="156" spans="1:23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</row>
    <row r="157" spans="1:23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</row>
    <row r="158" spans="1:23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</row>
    <row r="159" spans="1:23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</row>
    <row r="160" spans="1:23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</row>
    <row r="161" spans="1:23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</row>
    <row r="162" spans="1:23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</row>
    <row r="163" spans="1:23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</row>
    <row r="164" spans="1:23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</row>
    <row r="165" spans="1:23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</row>
    <row r="166" spans="1:23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</row>
    <row r="167" spans="1:23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</row>
    <row r="168" spans="1:23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</row>
    <row r="169" spans="1:23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</row>
    <row r="170" spans="1:23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</row>
    <row r="171" spans="1:23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</row>
    <row r="172" spans="1:23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</row>
    <row r="173" spans="1:23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</row>
    <row r="174" spans="1:23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</row>
    <row r="175" spans="1:23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</row>
    <row r="176" spans="1:23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</row>
    <row r="177" spans="1:23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</row>
    <row r="178" spans="1:23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</row>
    <row r="179" spans="1:23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</row>
    <row r="180" spans="1:23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</row>
    <row r="181" spans="1:23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</row>
    <row r="182" spans="1:23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</row>
    <row r="183" spans="1:23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</row>
    <row r="184" spans="1:23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</row>
    <row r="185" spans="1:23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</row>
    <row r="186" spans="1:23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</row>
    <row r="187" spans="1:23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</row>
    <row r="188" spans="1:23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</row>
    <row r="189" spans="1:23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</row>
    <row r="190" spans="1:23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</row>
    <row r="191" spans="1:23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</row>
    <row r="192" spans="1:23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</row>
    <row r="193" spans="1:23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</row>
    <row r="194" spans="1:23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</row>
    <row r="195" spans="1:23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</row>
    <row r="196" spans="1:23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</row>
    <row r="197" spans="1:23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</row>
    <row r="198" spans="1:23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</row>
    <row r="199" spans="1:23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</row>
    <row r="200" spans="1:23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</row>
    <row r="201" spans="1:23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</row>
    <row r="202" spans="1:23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</row>
    <row r="203" spans="1:23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</row>
    <row r="204" spans="1:23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</row>
    <row r="205" spans="1:23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</row>
    <row r="206" spans="1:23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</row>
    <row r="207" spans="1:23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</row>
    <row r="208" spans="1:23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</row>
    <row r="209" spans="1:23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</row>
    <row r="210" spans="1:23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</row>
    <row r="211" spans="1:23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</row>
    <row r="212" spans="1:23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</row>
    <row r="213" spans="1:23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</row>
    <row r="214" spans="1:23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</row>
    <row r="215" spans="1:23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</row>
    <row r="216" spans="1:23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</row>
    <row r="217" spans="1:23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</row>
    <row r="218" spans="1:23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</row>
    <row r="219" spans="1:23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</row>
    <row r="220" spans="1:23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</row>
    <row r="221" spans="1:23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</row>
    <row r="222" spans="1:23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</row>
    <row r="223" spans="1:23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</row>
    <row r="224" spans="1:23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</row>
    <row r="225" spans="1:23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</row>
    <row r="226" spans="1:23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</row>
    <row r="227" spans="1:23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</row>
    <row r="228" spans="1:23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</row>
    <row r="229" spans="1:23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</row>
    <row r="230" spans="1:23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</row>
    <row r="231" spans="1:23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</row>
    <row r="232" spans="1:23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</row>
    <row r="233" spans="1:23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</row>
    <row r="234" spans="1:23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</row>
    <row r="235" spans="1:23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</row>
    <row r="236" spans="1:23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</row>
    <row r="237" spans="1:23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</row>
    <row r="238" spans="1:23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</row>
    <row r="239" spans="1:23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</row>
    <row r="240" spans="1:23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</row>
    <row r="241" spans="1:23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</row>
    <row r="242" spans="1:23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</row>
    <row r="243" spans="1:23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</row>
    <row r="244" spans="1:23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</row>
    <row r="245" spans="1:23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</row>
    <row r="246" spans="1:23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</row>
    <row r="247" spans="1:23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</row>
    <row r="248" spans="1:23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</row>
    <row r="249" spans="1:23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</row>
    <row r="250" spans="1:23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</row>
    <row r="251" spans="1:23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</row>
    <row r="252" spans="1:23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</row>
    <row r="253" spans="1:23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</row>
    <row r="254" spans="1:23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</row>
    <row r="255" spans="1:23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</row>
    <row r="256" spans="1:23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</row>
    <row r="257" spans="1:23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</row>
    <row r="258" spans="1:23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</row>
    <row r="259" spans="1:23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</row>
    <row r="260" spans="1:23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</row>
    <row r="261" spans="1:23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</row>
    <row r="262" spans="1:23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</row>
    <row r="263" spans="1:23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</row>
    <row r="264" spans="1:23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</row>
    <row r="265" spans="1:23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</row>
    <row r="266" spans="1:23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</row>
    <row r="267" spans="1:23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</row>
    <row r="268" spans="1:23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</row>
    <row r="269" spans="1:23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</row>
    <row r="270" spans="1:23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</row>
    <row r="271" spans="1:23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</row>
    <row r="272" spans="1:23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</row>
    <row r="273" spans="1:23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</row>
    <row r="274" spans="1:23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</row>
    <row r="275" spans="1:23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</row>
    <row r="276" spans="1:23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</row>
    <row r="277" spans="1:23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</row>
    <row r="278" spans="1:23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</row>
    <row r="279" spans="1:23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</row>
    <row r="280" spans="1:23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</row>
    <row r="281" spans="1:23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</row>
    <row r="282" spans="1:23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</row>
    <row r="283" spans="1:23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</row>
    <row r="284" spans="1:23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</row>
    <row r="285" spans="1:23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</row>
    <row r="286" spans="1:23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</row>
    <row r="287" spans="1:23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</row>
    <row r="288" spans="1:23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</row>
    <row r="289" spans="1:23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</row>
    <row r="290" spans="1:23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</row>
    <row r="291" spans="1:23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</row>
    <row r="292" spans="1:23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</row>
    <row r="293" spans="1:23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</row>
    <row r="294" spans="1:23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</row>
    <row r="295" spans="1:23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</row>
    <row r="296" spans="1:23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</row>
    <row r="297" spans="1:23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</row>
    <row r="298" spans="1:23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</row>
    <row r="299" spans="1:23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</row>
    <row r="300" spans="1:23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</row>
    <row r="301" spans="1:23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</row>
    <row r="302" spans="1:23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</row>
    <row r="303" spans="1:23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</row>
    <row r="304" spans="1:23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</row>
    <row r="305" spans="1:23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</row>
    <row r="306" spans="1:23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</row>
    <row r="307" spans="1:23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</row>
    <row r="308" spans="1:23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</row>
    <row r="309" spans="1:23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</row>
    <row r="310" spans="1:23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</row>
    <row r="311" spans="1:23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</row>
    <row r="312" spans="1:23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</row>
    <row r="313" spans="1:23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</row>
    <row r="314" spans="1:23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</row>
    <row r="315" spans="1:23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</row>
    <row r="316" spans="1:23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</row>
    <row r="317" spans="1:23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</row>
    <row r="318" spans="1:23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</row>
    <row r="319" spans="1:23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</row>
    <row r="320" spans="1:23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</row>
    <row r="321" spans="1:23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</row>
    <row r="322" spans="1:23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</row>
    <row r="323" spans="1:23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</row>
    <row r="324" spans="1:23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</row>
    <row r="325" spans="1:23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</row>
    <row r="326" spans="1:23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</row>
    <row r="327" spans="1:23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</row>
    <row r="328" spans="1:23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</row>
    <row r="329" spans="1:23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</row>
    <row r="330" spans="1:23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</row>
    <row r="331" spans="1:23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</row>
    <row r="332" spans="1:23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</row>
    <row r="333" spans="1:23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</row>
    <row r="334" spans="1:23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</row>
    <row r="335" spans="1:23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</row>
    <row r="336" spans="1:23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</row>
    <row r="337" spans="1:23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</row>
    <row r="338" spans="1:23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</row>
    <row r="339" spans="1:23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</row>
    <row r="340" spans="1:23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</row>
    <row r="341" spans="1:23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</row>
    <row r="342" spans="1:23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</row>
    <row r="343" spans="1:23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</row>
    <row r="344" spans="1:23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</row>
    <row r="345" spans="1:23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</row>
    <row r="346" spans="1:23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</row>
    <row r="347" spans="1:23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</row>
    <row r="348" spans="1:23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</row>
    <row r="349" spans="1:23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</row>
    <row r="350" spans="1:23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</row>
    <row r="351" spans="1:23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</row>
    <row r="352" spans="1:23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</row>
    <row r="353" spans="1:23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</row>
    <row r="354" spans="1:23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</row>
    <row r="355" spans="1:23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</row>
    <row r="356" spans="1:23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</row>
    <row r="357" spans="1:23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</row>
    <row r="358" spans="1:23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</row>
    <row r="359" spans="1:23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</row>
    <row r="360" spans="1:23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</row>
    <row r="361" spans="1:23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</row>
    <row r="362" spans="1:23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</row>
    <row r="363" spans="1:23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</row>
    <row r="364" spans="1:23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</row>
    <row r="365" spans="1:23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</row>
    <row r="366" spans="1:23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</row>
    <row r="367" spans="1:23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</row>
    <row r="368" spans="1:23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</row>
    <row r="369" spans="1:23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</row>
    <row r="370" spans="1:23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</row>
    <row r="371" spans="1:23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</row>
    <row r="372" spans="1:23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</row>
    <row r="373" spans="1:23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</row>
    <row r="374" spans="1:23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</row>
    <row r="375" spans="1:23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</row>
    <row r="376" spans="1:23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</row>
    <row r="377" spans="1:23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</row>
    <row r="378" spans="1:23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</row>
    <row r="379" spans="1:23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</row>
    <row r="380" spans="1:23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</row>
    <row r="381" spans="1:23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</row>
    <row r="382" spans="1:23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</row>
    <row r="383" spans="1:23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</row>
    <row r="384" spans="1:23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</row>
    <row r="385" spans="1:23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</row>
    <row r="386" spans="1:23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</row>
    <row r="387" spans="1:23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</row>
    <row r="388" spans="1:23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</row>
    <row r="389" spans="1:23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</row>
    <row r="390" spans="1:23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</row>
    <row r="391" spans="1:23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</row>
    <row r="392" spans="1:23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</row>
    <row r="393" spans="1:23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</row>
    <row r="394" spans="1:23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</row>
    <row r="395" spans="1:23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</row>
    <row r="396" spans="1:23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</row>
    <row r="397" spans="1:23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</row>
    <row r="398" spans="1:23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</row>
    <row r="399" spans="1:23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</row>
    <row r="400" spans="1:23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</row>
    <row r="401" spans="1:23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</row>
    <row r="402" spans="1:23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</row>
    <row r="403" spans="1:23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</row>
    <row r="404" spans="1:23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</row>
    <row r="405" spans="1:23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</row>
    <row r="406" spans="1:23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</row>
    <row r="407" spans="1:23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</row>
    <row r="408" spans="1:23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</row>
    <row r="409" spans="1:23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</row>
    <row r="410" spans="1:23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</row>
    <row r="411" spans="1:23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</row>
    <row r="412" spans="1:23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</row>
    <row r="413" spans="1:23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</row>
    <row r="414" spans="1:23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</row>
    <row r="415" spans="1:23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</row>
    <row r="416" spans="1:23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</row>
    <row r="417" spans="1:23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</row>
    <row r="418" spans="1:23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</row>
    <row r="419" spans="1:23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</row>
    <row r="420" spans="1:23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</row>
    <row r="421" spans="1:23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</row>
    <row r="422" spans="1:23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</row>
    <row r="423" spans="1:23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</row>
    <row r="424" spans="1:23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</row>
    <row r="425" spans="1:23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</row>
    <row r="426" spans="1:23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</row>
    <row r="427" spans="1:23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</row>
    <row r="428" spans="1:23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</row>
    <row r="429" spans="1:23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</row>
    <row r="430" spans="1:23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</row>
    <row r="431" spans="1:23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</row>
    <row r="432" spans="1:23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</row>
    <row r="433" spans="1:23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</row>
    <row r="434" spans="1:23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</row>
    <row r="435" spans="1:23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</row>
    <row r="436" spans="1:23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</row>
    <row r="437" spans="1:23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</row>
    <row r="438" spans="1:23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</row>
    <row r="439" spans="1:23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</row>
    <row r="440" spans="1:23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</row>
    <row r="441" spans="1:23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</row>
    <row r="442" spans="1:23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</row>
    <row r="443" spans="1:23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</row>
    <row r="444" spans="1:23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</row>
    <row r="445" spans="1:23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</row>
    <row r="446" spans="1:23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</row>
    <row r="447" spans="1:23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</row>
    <row r="448" spans="1:23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</row>
    <row r="449" spans="1:23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</row>
    <row r="450" spans="1:23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</row>
    <row r="451" spans="1:23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</row>
    <row r="452" spans="1:23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</row>
    <row r="453" spans="1:23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</row>
    <row r="454" spans="1:23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</row>
    <row r="455" spans="1:23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</row>
    <row r="456" spans="1:23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</row>
    <row r="457" spans="1:23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</row>
    <row r="458" spans="1:23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</row>
    <row r="459" spans="1:23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</row>
    <row r="460" spans="1:23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</row>
    <row r="461" spans="1:23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</row>
    <row r="462" spans="1:23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</row>
    <row r="463" spans="1:23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</row>
    <row r="464" spans="1:23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</row>
    <row r="465" spans="1:23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</row>
    <row r="466" spans="1:23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</row>
    <row r="467" spans="1:23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</row>
    <row r="468" spans="1:23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</row>
    <row r="469" spans="1:23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</row>
    <row r="470" spans="1:23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</row>
    <row r="471" spans="1:23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</row>
    <row r="472" spans="1:23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</row>
    <row r="473" spans="1:23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</row>
    <row r="474" spans="1:23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</row>
    <row r="475" spans="1:23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</row>
    <row r="476" spans="1:23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</row>
    <row r="477" spans="1:23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</row>
    <row r="478" spans="1:23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</row>
    <row r="479" spans="1:23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</row>
    <row r="480" spans="1:23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</row>
    <row r="481" spans="1:23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</row>
    <row r="482" spans="1:23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</row>
    <row r="483" spans="1:23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</row>
    <row r="484" spans="1:23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</row>
    <row r="485" spans="1:23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</row>
    <row r="486" spans="1:23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</row>
    <row r="487" spans="1:23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</row>
    <row r="488" spans="1:23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</row>
    <row r="489" spans="1:23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</row>
    <row r="490" spans="1:23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</row>
    <row r="491" spans="1:23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</row>
    <row r="492" spans="1:23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</row>
    <row r="493" spans="1:23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</row>
    <row r="494" spans="1:23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</row>
    <row r="495" spans="1:23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</row>
    <row r="496" spans="1:23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</row>
    <row r="497" spans="1:23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</row>
    <row r="498" spans="1:23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</row>
    <row r="499" spans="1:23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</row>
    <row r="500" spans="1:23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</row>
    <row r="501" spans="1:23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</row>
    <row r="502" spans="1:23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</row>
    <row r="503" spans="1:23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</row>
    <row r="504" spans="1:23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</row>
    <row r="505" spans="1:23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</row>
    <row r="506" spans="1:23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</row>
    <row r="507" spans="1:23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</row>
    <row r="508" spans="1:23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</row>
    <row r="509" spans="1:23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</row>
    <row r="510" spans="1:23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</row>
    <row r="511" spans="1:23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</row>
    <row r="512" spans="1:23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</row>
    <row r="513" spans="1:23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</row>
    <row r="514" spans="1:23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</row>
    <row r="515" spans="1:23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</row>
    <row r="516" spans="1:23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</row>
    <row r="517" spans="1:23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</row>
    <row r="518" spans="1:23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</row>
    <row r="519" spans="1:23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</row>
    <row r="520" spans="1:23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</row>
    <row r="521" spans="1:23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</row>
    <row r="522" spans="1:23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</row>
    <row r="523" spans="1:23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</row>
    <row r="524" spans="1:23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</row>
    <row r="525" spans="1:23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</row>
    <row r="526" spans="1:23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</row>
    <row r="527" spans="1:23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</row>
    <row r="528" spans="1:23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</row>
    <row r="529" spans="1:23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</row>
    <row r="530" spans="1:23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</row>
    <row r="531" spans="1:23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</row>
    <row r="532" spans="1:23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</row>
    <row r="533" spans="1:23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</row>
    <row r="534" spans="1:23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</row>
    <row r="535" spans="1:23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</row>
    <row r="536" spans="1:23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</row>
    <row r="537" spans="1:23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</row>
    <row r="538" spans="1:23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</row>
    <row r="539" spans="1:23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</row>
    <row r="540" spans="1:23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</row>
    <row r="541" spans="1:23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</row>
    <row r="542" spans="1:23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</row>
    <row r="543" spans="1:23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</row>
    <row r="544" spans="1:23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</row>
    <row r="545" spans="1:23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</row>
    <row r="546" spans="1:23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</row>
    <row r="547" spans="1:23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</row>
    <row r="548" spans="1:23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</row>
    <row r="549" spans="1:23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</row>
    <row r="550" spans="1:23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</row>
    <row r="551" spans="1:23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</row>
    <row r="552" spans="1:23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</row>
    <row r="553" spans="1:23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</row>
    <row r="554" spans="1:23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</row>
    <row r="555" spans="1:23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</row>
    <row r="556" spans="1:23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</row>
    <row r="557" spans="1:23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</row>
    <row r="558" spans="1:23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</row>
    <row r="559" spans="1:23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</row>
    <row r="560" spans="1:23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</row>
    <row r="561" spans="1:23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</row>
    <row r="562" spans="1:23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</row>
    <row r="563" spans="1:23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</row>
    <row r="564" spans="1:23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</row>
    <row r="565" spans="1:23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</row>
    <row r="566" spans="1:23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</row>
    <row r="567" spans="1:23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</row>
    <row r="568" spans="1:23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</row>
    <row r="569" spans="1:23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</row>
    <row r="570" spans="1:23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</row>
    <row r="571" spans="1:23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</row>
    <row r="572" spans="1:23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</row>
    <row r="573" spans="1:23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</row>
    <row r="574" spans="1:23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</row>
    <row r="575" spans="1:23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</row>
    <row r="576" spans="1:23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</row>
    <row r="577" spans="1:23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</row>
    <row r="578" spans="1:23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</row>
    <row r="579" spans="1:23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</row>
    <row r="580" spans="1:23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</row>
    <row r="581" spans="1:23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</row>
    <row r="582" spans="1:23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</row>
    <row r="583" spans="1:23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</row>
    <row r="584" spans="1:23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</row>
    <row r="585" spans="1:23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</row>
    <row r="586" spans="1:23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</row>
    <row r="587" spans="1:23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</row>
    <row r="588" spans="1:23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</row>
    <row r="589" spans="1:23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</row>
    <row r="590" spans="1:23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</row>
    <row r="591" spans="1:23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</row>
    <row r="592" spans="1:23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</row>
    <row r="593" spans="1:23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</row>
    <row r="594" spans="1:23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</row>
    <row r="595" spans="1:23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</row>
    <row r="596" spans="1:23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</row>
    <row r="597" spans="1:23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</row>
    <row r="598" spans="1:23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</row>
    <row r="599" spans="1:23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</row>
    <row r="600" spans="1:23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</row>
    <row r="601" spans="1:23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</row>
    <row r="602" spans="1:23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</row>
    <row r="603" spans="1:23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</row>
    <row r="604" spans="1:23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</row>
    <row r="605" spans="1:23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</row>
    <row r="606" spans="1:23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</row>
    <row r="607" spans="1:23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</row>
    <row r="608" spans="1:23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</row>
    <row r="609" spans="1:23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</row>
    <row r="610" spans="1:23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</row>
    <row r="611" spans="1:23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</row>
    <row r="612" spans="1:23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</row>
    <row r="613" spans="1:23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</row>
    <row r="614" spans="1:23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</row>
    <row r="615" spans="1:23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</row>
    <row r="616" spans="1:23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</row>
    <row r="617" spans="1:23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</row>
    <row r="618" spans="1:23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</row>
    <row r="619" spans="1:23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</row>
    <row r="620" spans="1:23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</row>
    <row r="621" spans="1:23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</row>
    <row r="622" spans="1:23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</row>
    <row r="623" spans="1:23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</row>
    <row r="624" spans="1:23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</row>
    <row r="625" spans="1:23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</row>
    <row r="626" spans="1:23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</row>
    <row r="627" spans="1:23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</row>
    <row r="628" spans="1:23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</row>
    <row r="629" spans="1:23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</row>
    <row r="630" spans="1:23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</row>
    <row r="631" spans="1:23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</row>
    <row r="632" spans="1:23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</row>
    <row r="633" spans="1:23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</row>
    <row r="634" spans="1:23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</row>
    <row r="635" spans="1:23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</row>
    <row r="636" spans="1:23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</row>
    <row r="637" spans="1:23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</row>
    <row r="638" spans="1:23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</row>
    <row r="639" spans="1:23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</row>
    <row r="640" spans="1:23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</row>
    <row r="641" spans="1:23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</row>
    <row r="642" spans="1:23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</row>
    <row r="643" spans="1:23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</row>
    <row r="644" spans="1:23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</row>
    <row r="645" spans="1:23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</row>
    <row r="646" spans="1:23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</row>
    <row r="647" spans="1:23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</row>
    <row r="648" spans="1:23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</row>
    <row r="649" spans="1:23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</row>
    <row r="650" spans="1:23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</row>
    <row r="651" spans="1:23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</row>
    <row r="652" spans="1:23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</row>
    <row r="653" spans="1:23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</row>
    <row r="654" spans="1:23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</row>
    <row r="655" spans="1:23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</row>
    <row r="656" spans="1:23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</row>
    <row r="657" spans="1:23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</row>
    <row r="658" spans="1:23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</row>
    <row r="659" spans="1:23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</row>
    <row r="660" spans="1:23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</row>
    <row r="661" spans="1:23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</row>
    <row r="662" spans="1:23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</row>
    <row r="663" spans="1:23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</row>
    <row r="664" spans="1:23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</row>
    <row r="665" spans="1:23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</row>
    <row r="666" spans="1:23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</row>
    <row r="667" spans="1:23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</row>
    <row r="668" spans="1:23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</row>
    <row r="669" spans="1:23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</row>
    <row r="670" spans="1:23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</row>
    <row r="671" spans="1:23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</row>
    <row r="672" spans="1:23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</row>
    <row r="673" spans="1:23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</row>
    <row r="674" spans="1:23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</row>
    <row r="675" spans="1:23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</row>
    <row r="676" spans="1:23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</row>
    <row r="677" spans="1:23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</row>
    <row r="678" spans="1:23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</row>
    <row r="679" spans="1:23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</row>
    <row r="680" spans="1:23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</row>
    <row r="681" spans="1:23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</row>
    <row r="682" spans="1:23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</row>
    <row r="683" spans="1:23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</row>
    <row r="684" spans="1:23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</row>
    <row r="685" spans="1:23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</row>
    <row r="686" spans="1:23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</row>
    <row r="687" spans="1:23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</row>
    <row r="688" spans="1:23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</row>
    <row r="689" spans="1:23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</row>
    <row r="690" spans="1:23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</row>
    <row r="691" spans="1:23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</row>
    <row r="692" spans="1:23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</row>
    <row r="693" spans="1:23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</row>
    <row r="694" spans="1:23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</row>
    <row r="695" spans="1:23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</row>
    <row r="696" spans="1:23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</row>
    <row r="697" spans="1:23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</row>
    <row r="698" spans="1:23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</row>
    <row r="699" spans="1:23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</row>
    <row r="700" spans="1:23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</row>
    <row r="701" spans="1:23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</row>
    <row r="702" spans="1:23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</row>
    <row r="703" spans="1:23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</row>
    <row r="704" spans="1:23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</row>
    <row r="705" spans="1:23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</row>
    <row r="706" spans="1:23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</row>
    <row r="707" spans="1:23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</row>
    <row r="708" spans="1:23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</row>
    <row r="709" spans="1:23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</row>
    <row r="710" spans="1:23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</row>
    <row r="711" spans="1:23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</row>
    <row r="712" spans="1:23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</row>
    <row r="713" spans="1:23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</row>
    <row r="714" spans="1:23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</row>
    <row r="715" spans="1:23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</row>
    <row r="716" spans="1:23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</row>
    <row r="717" spans="1:23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</row>
    <row r="718" spans="1:23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</row>
    <row r="719" spans="1:23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</row>
    <row r="720" spans="1:23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</row>
    <row r="721" spans="1:23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</row>
    <row r="722" spans="1:23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</row>
    <row r="723" spans="1:23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</row>
    <row r="724" spans="1:23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</row>
    <row r="725" spans="1:23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</row>
    <row r="726" spans="1:23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</row>
    <row r="727" spans="1:23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</row>
    <row r="728" spans="1:23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</row>
    <row r="729" spans="1:23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</row>
    <row r="730" spans="1:23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</row>
    <row r="731" spans="1:23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</row>
    <row r="732" spans="1:23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</row>
    <row r="733" spans="1:23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</row>
    <row r="734" spans="1:23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</row>
    <row r="735" spans="1:23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</row>
    <row r="736" spans="1:23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</row>
    <row r="737" spans="1:23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</row>
    <row r="738" spans="1:23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</row>
    <row r="739" spans="1:23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</row>
    <row r="740" spans="1:23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</row>
    <row r="741" spans="1:23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</row>
    <row r="742" spans="1:23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</row>
    <row r="743" spans="1:23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</row>
    <row r="744" spans="1:23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</row>
    <row r="745" spans="1:23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</row>
    <row r="746" spans="1:23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</row>
    <row r="747" spans="1:23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</row>
    <row r="748" spans="1:23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</row>
    <row r="749" spans="1:23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</row>
    <row r="750" spans="1:23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</row>
    <row r="751" spans="1:23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</row>
    <row r="752" spans="1:23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</row>
    <row r="753" spans="1:23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</row>
    <row r="754" spans="1:23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</row>
    <row r="755" spans="1:23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</row>
    <row r="756" spans="1:23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</row>
    <row r="757" spans="1:23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</row>
    <row r="758" spans="1:23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</row>
    <row r="759" spans="1:23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</row>
    <row r="760" spans="1:23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</row>
    <row r="761" spans="1:23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</row>
    <row r="762" spans="1:23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</row>
    <row r="763" spans="1:23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</row>
    <row r="764" spans="1:23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</row>
    <row r="765" spans="1:23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</row>
    <row r="766" spans="1:23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</row>
    <row r="767" spans="1:23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</row>
    <row r="768" spans="1:23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</row>
    <row r="769" spans="1:23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</row>
    <row r="770" spans="1:23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</row>
    <row r="771" spans="1:23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</row>
    <row r="772" spans="1:23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</row>
    <row r="773" spans="1:23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</row>
    <row r="774" spans="1:23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</row>
    <row r="775" spans="1:23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</row>
    <row r="776" spans="1:23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</row>
    <row r="777" spans="1:23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</row>
    <row r="778" spans="1:23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</row>
    <row r="779" spans="1:23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</row>
    <row r="780" spans="1:23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</row>
    <row r="781" spans="1:23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</row>
    <row r="782" spans="1:23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</row>
    <row r="783" spans="1:23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</row>
    <row r="784" spans="1:23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</row>
    <row r="785" spans="1:23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</row>
    <row r="786" spans="1:23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</row>
    <row r="787" spans="1:23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</row>
    <row r="788" spans="1:23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</row>
    <row r="789" spans="1:23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</row>
    <row r="790" spans="1:23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</row>
    <row r="791" spans="1:23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</row>
    <row r="792" spans="1:23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</row>
    <row r="793" spans="1:23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</row>
    <row r="794" spans="1:23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</row>
    <row r="795" spans="1:23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</row>
    <row r="796" spans="1:23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</row>
    <row r="797" spans="1:23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</row>
    <row r="798" spans="1:23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</row>
    <row r="799" spans="1:23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</row>
    <row r="800" spans="1:23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</row>
    <row r="801" spans="1:23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</row>
    <row r="802" spans="1:23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</row>
    <row r="803" spans="1:23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</row>
    <row r="804" spans="1:23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</row>
    <row r="805" spans="1:23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</row>
    <row r="806" spans="1:23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</row>
    <row r="807" spans="1:23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</row>
    <row r="808" spans="1:23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</row>
    <row r="809" spans="1:23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</row>
    <row r="810" spans="1:23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</row>
    <row r="811" spans="1:23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</row>
    <row r="812" spans="1:23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</row>
    <row r="813" spans="1:23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</row>
    <row r="814" spans="1:23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</row>
    <row r="815" spans="1:23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</row>
    <row r="816" spans="1:23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</row>
    <row r="817" spans="1:23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</row>
    <row r="818" spans="1:23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</row>
    <row r="819" spans="1:23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</row>
    <row r="820" spans="1:23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</row>
    <row r="821" spans="1:23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</row>
    <row r="822" spans="1:23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</row>
    <row r="823" spans="1:23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</row>
    <row r="824" spans="1:23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</row>
    <row r="825" spans="1:23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</row>
    <row r="826" spans="1:23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</row>
    <row r="827" spans="1:23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</row>
    <row r="828" spans="1:23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</row>
    <row r="829" spans="1:23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</row>
    <row r="830" spans="1:23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</row>
    <row r="831" spans="1:23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</row>
    <row r="832" spans="1:23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</row>
    <row r="833" spans="1:23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</row>
    <row r="834" spans="1:23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</row>
    <row r="835" spans="1:23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</row>
    <row r="836" spans="1:23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</row>
    <row r="837" spans="1:23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</row>
    <row r="838" spans="1:23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</row>
    <row r="839" spans="1:23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</row>
    <row r="840" spans="1:23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</row>
    <row r="841" spans="1:23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</row>
    <row r="842" spans="1:23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</row>
    <row r="843" spans="1:23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</row>
    <row r="844" spans="1:23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</row>
    <row r="845" spans="1:23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</row>
    <row r="846" spans="1:23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</row>
    <row r="847" spans="1:23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</row>
    <row r="848" spans="1:23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</row>
    <row r="849" spans="1:23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</row>
    <row r="850" spans="1:23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</row>
    <row r="851" spans="1:23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</row>
    <row r="852" spans="1:23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</row>
    <row r="853" spans="1:23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</row>
    <row r="854" spans="1:23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</row>
    <row r="855" spans="1:23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</row>
    <row r="856" spans="1:23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</row>
    <row r="857" spans="1:23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</row>
    <row r="858" spans="1:23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</row>
    <row r="859" spans="1:23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</row>
    <row r="860" spans="1:23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</row>
    <row r="861" spans="1:23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</row>
    <row r="862" spans="1:23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</row>
    <row r="863" spans="1:23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</row>
    <row r="864" spans="1:23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</row>
    <row r="865" spans="1:23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</row>
    <row r="866" spans="1:23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</row>
    <row r="867" spans="1:23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</row>
    <row r="868" spans="1:23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</row>
    <row r="869" spans="1:23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</row>
    <row r="870" spans="1:23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</row>
    <row r="871" spans="1:23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</row>
    <row r="872" spans="1:23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</row>
    <row r="873" spans="1:23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</row>
    <row r="874" spans="1:23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</row>
    <row r="875" spans="1:23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</row>
    <row r="876" spans="1:23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</row>
    <row r="877" spans="1:23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</row>
    <row r="878" spans="1:23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</row>
    <row r="879" spans="1:23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</row>
    <row r="880" spans="1:23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</row>
    <row r="881" spans="1:23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</row>
    <row r="882" spans="1:23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</row>
    <row r="883" spans="1:23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</row>
    <row r="884" spans="1:23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</row>
    <row r="885" spans="1:23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</row>
    <row r="886" spans="1:23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</row>
    <row r="887" spans="1:23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</row>
    <row r="888" spans="1:23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</row>
    <row r="889" spans="1:23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</row>
    <row r="890" spans="1:23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</row>
    <row r="891" spans="1:23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</row>
    <row r="892" spans="1:23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</row>
    <row r="893" spans="1:23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</row>
    <row r="894" spans="1:23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</row>
    <row r="895" spans="1:23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</row>
    <row r="896" spans="1:23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</row>
    <row r="897" spans="1:23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</row>
    <row r="898" spans="1:23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</row>
    <row r="899" spans="1:23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</row>
    <row r="900" spans="1:23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</row>
    <row r="901" spans="1:23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</row>
    <row r="902" spans="1:23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</row>
    <row r="903" spans="1:23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</row>
    <row r="904" spans="1:23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</row>
    <row r="905" spans="1:23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</row>
    <row r="906" spans="1:23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</row>
    <row r="907" spans="1:23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</row>
    <row r="908" spans="1:23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</row>
    <row r="909" spans="1:23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</row>
    <row r="910" spans="1:23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</row>
    <row r="911" spans="1:23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</row>
    <row r="912" spans="1:23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</row>
    <row r="913" spans="1:23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</row>
    <row r="914" spans="1:23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</row>
    <row r="915" spans="1:23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</row>
    <row r="916" spans="1:23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</row>
    <row r="917" spans="1:23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</row>
    <row r="918" spans="1:23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</row>
    <row r="919" spans="1:23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</row>
    <row r="920" spans="1:23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</row>
    <row r="921" spans="1:23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</row>
    <row r="922" spans="1:23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</row>
    <row r="923" spans="1:23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</row>
    <row r="924" spans="1:23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</row>
    <row r="925" spans="1:23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</row>
    <row r="926" spans="1:23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</row>
    <row r="927" spans="1:23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</row>
    <row r="928" spans="1:23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</row>
    <row r="929" spans="1:23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</row>
    <row r="930" spans="1:23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</row>
    <row r="931" spans="1:23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</row>
    <row r="932" spans="1:23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</row>
    <row r="933" spans="1:23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</row>
    <row r="934" spans="1:23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</row>
    <row r="935" spans="1:23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</row>
    <row r="936" spans="1:23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</row>
    <row r="937" spans="1:23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</row>
    <row r="938" spans="1:23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</row>
    <row r="939" spans="1:23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</row>
    <row r="940" spans="1:23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</row>
    <row r="941" spans="1:23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</row>
    <row r="942" spans="1:23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</row>
    <row r="943" spans="1:23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</row>
    <row r="944" spans="1:23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</row>
    <row r="945" spans="1:23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</row>
    <row r="946" spans="1:23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</row>
    <row r="947" spans="1:23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</row>
    <row r="948" spans="1:23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</row>
    <row r="949" spans="1:23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</row>
    <row r="950" spans="1:23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</row>
    <row r="951" spans="1:23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</row>
    <row r="952" spans="1:23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</row>
    <row r="953" spans="1:23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</row>
    <row r="954" spans="1:23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</row>
    <row r="955" spans="1:23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</row>
    <row r="956" spans="1:23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</row>
    <row r="957" spans="1:23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</row>
    <row r="958" spans="1:23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</row>
    <row r="959" spans="1:23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</row>
    <row r="960" spans="1:23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</row>
    <row r="961" spans="1:23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</row>
    <row r="962" spans="1:23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</row>
    <row r="963" spans="1:23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</row>
    <row r="964" spans="1:23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</row>
    <row r="965" spans="1:23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</row>
    <row r="966" spans="1:23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</row>
    <row r="967" spans="1:23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</row>
    <row r="968" spans="1:23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</row>
    <row r="969" spans="1:23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</row>
    <row r="970" spans="1:23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</row>
    <row r="971" spans="1:23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</row>
    <row r="972" spans="1:23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</row>
    <row r="973" spans="1:23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</row>
    <row r="974" spans="1:23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</row>
    <row r="975" spans="1:23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</row>
    <row r="976" spans="1:23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</row>
    <row r="977" spans="1:23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</row>
    <row r="978" spans="1:23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</row>
    <row r="979" spans="1:23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</row>
    <row r="980" spans="1:23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</row>
    <row r="981" spans="1:23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</row>
    <row r="982" spans="1:23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</row>
    <row r="983" spans="1:23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</row>
    <row r="984" spans="1:23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</row>
    <row r="985" spans="1:23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</row>
    <row r="986" spans="1:23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</row>
    <row r="987" spans="1:23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</row>
    <row r="988" spans="1:23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</row>
    <row r="989" spans="1:23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</row>
    <row r="990" spans="1:23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</row>
    <row r="991" spans="1:23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</row>
    <row r="992" spans="1:23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</row>
    <row r="993" spans="1:23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</row>
    <row r="994" spans="1:23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</row>
    <row r="995" spans="1:23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</row>
  </sheetData>
  <mergeCells count="24">
    <mergeCell ref="B38:D38"/>
    <mergeCell ref="B39:D39"/>
    <mergeCell ref="B40:D40"/>
    <mergeCell ref="B41:D41"/>
    <mergeCell ref="A2:B2"/>
    <mergeCell ref="A3:B3"/>
    <mergeCell ref="A4:B4"/>
    <mergeCell ref="C4:E4"/>
    <mergeCell ref="A5:B5"/>
    <mergeCell ref="C5:E5"/>
    <mergeCell ref="D16:E16"/>
    <mergeCell ref="A1:B1"/>
    <mergeCell ref="C1:E1"/>
    <mergeCell ref="F1:K1"/>
    <mergeCell ref="L1:Q1"/>
    <mergeCell ref="C2:E2"/>
    <mergeCell ref="L2:N2"/>
    <mergeCell ref="F2:K2"/>
    <mergeCell ref="F4:K4"/>
    <mergeCell ref="L4:N4"/>
    <mergeCell ref="O4:Q4"/>
    <mergeCell ref="F5:K5"/>
    <mergeCell ref="O5:Q5"/>
    <mergeCell ref="C3:Q3"/>
  </mergeCells>
  <dataValidations count="3">
    <dataValidation type="list" allowBlank="1" showInputMessage="1" showErrorMessage="1" prompt=" - " sqref="F8:H37" xr:uid="{00000000-0002-0000-1200-000000000000}">
      <formula1>"O"</formula1>
    </dataValidation>
    <dataValidation type="list" allowBlank="1" showInputMessage="1" showErrorMessage="1" prompt=" - " sqref="F38:H38" xr:uid="{00000000-0002-0000-1200-000001000000}">
      <formula1>"N,A,B"</formula1>
    </dataValidation>
    <dataValidation type="list" allowBlank="1" showInputMessage="1" showErrorMessage="1" prompt=" - " sqref="F39:H39" xr:uid="{00000000-0002-0000-12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W997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17" width="3.875" customWidth="1"/>
    <col min="18" max="18" width="2.75" customWidth="1"/>
    <col min="19" max="20" width="9" customWidth="1"/>
    <col min="21" max="23" width="8" customWidth="1"/>
  </cols>
  <sheetData>
    <row r="1" spans="1:23" ht="13.5" customHeight="1" x14ac:dyDescent="0.15">
      <c r="A1" s="236" t="s">
        <v>122</v>
      </c>
      <c r="B1" s="237"/>
      <c r="C1" s="238" t="s">
        <v>85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90</v>
      </c>
      <c r="M1" s="239"/>
      <c r="N1" s="239"/>
      <c r="O1" s="239"/>
      <c r="P1" s="239"/>
      <c r="Q1" s="245"/>
      <c r="R1" s="94"/>
      <c r="S1" s="95"/>
      <c r="T1" s="94"/>
      <c r="U1" s="94"/>
      <c r="V1" s="94"/>
      <c r="W1" s="94"/>
    </row>
    <row r="2" spans="1:23" ht="13.5" customHeight="1" x14ac:dyDescent="0.15">
      <c r="A2" s="260" t="s">
        <v>124</v>
      </c>
      <c r="B2" s="210"/>
      <c r="C2" s="246" t="s">
        <v>105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105</v>
      </c>
      <c r="M2" s="247"/>
      <c r="N2" s="250"/>
      <c r="O2" s="96"/>
      <c r="P2" s="96"/>
      <c r="Q2" s="193"/>
      <c r="R2" s="94"/>
      <c r="S2" s="94"/>
      <c r="T2" s="94"/>
      <c r="U2" s="94"/>
      <c r="V2" s="94"/>
      <c r="W2" s="94"/>
    </row>
    <row r="3" spans="1:23" ht="13.5" customHeight="1" x14ac:dyDescent="0.15">
      <c r="A3" s="260" t="s">
        <v>127</v>
      </c>
      <c r="B3" s="210"/>
      <c r="C3" s="251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31"/>
      <c r="R3" s="94"/>
      <c r="S3" s="94"/>
      <c r="T3" s="94"/>
      <c r="U3" s="94"/>
      <c r="V3" s="94"/>
      <c r="W3" s="94"/>
    </row>
    <row r="4" spans="1:23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31"/>
      <c r="R4" s="94"/>
      <c r="S4" s="95"/>
      <c r="T4" s="94"/>
      <c r="U4" s="94"/>
      <c r="V4" s="94"/>
      <c r="W4" s="94"/>
    </row>
    <row r="5" spans="1:23" ht="13.5" customHeight="1" x14ac:dyDescent="0.15">
      <c r="A5" s="262">
        <f>COUNTIF(F41:HN41,"P")</f>
        <v>5</v>
      </c>
      <c r="B5" s="234"/>
      <c r="C5" s="232">
        <f>COUNTIF(F41:HN41,"F")</f>
        <v>0</v>
      </c>
      <c r="D5" s="233"/>
      <c r="E5" s="234"/>
      <c r="F5" s="232">
        <f>SUM(O5,-A5,-C5)</f>
        <v>0</v>
      </c>
      <c r="G5" s="233"/>
      <c r="H5" s="233"/>
      <c r="I5" s="233"/>
      <c r="J5" s="233"/>
      <c r="K5" s="234"/>
      <c r="L5" s="97">
        <f>COUNTIF(E40:HN40,"N")</f>
        <v>2</v>
      </c>
      <c r="M5" s="97">
        <f>COUNTIF(E40:HN40,"A")</f>
        <v>3</v>
      </c>
      <c r="N5" s="97">
        <f>COUNTIF(E40:HN40,"B")</f>
        <v>0</v>
      </c>
      <c r="O5" s="232">
        <f>COUNTA(E7:HQ7)</f>
        <v>5</v>
      </c>
      <c r="P5" s="233"/>
      <c r="Q5" s="235"/>
      <c r="R5" s="98"/>
      <c r="S5" s="94"/>
      <c r="T5" s="94"/>
      <c r="U5" s="94"/>
      <c r="V5" s="94"/>
      <c r="W5" s="94"/>
    </row>
    <row r="6" spans="1:23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</row>
    <row r="7" spans="1:23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5" t="s">
        <v>132</v>
      </c>
      <c r="J7" s="105" t="s">
        <v>133</v>
      </c>
      <c r="K7" s="94"/>
      <c r="L7" s="94"/>
      <c r="M7" s="94"/>
      <c r="N7" s="94"/>
    </row>
    <row r="8" spans="1:23" ht="13.5" customHeight="1" x14ac:dyDescent="0.3">
      <c r="A8" s="107" t="s">
        <v>141</v>
      </c>
      <c r="B8" s="108" t="s">
        <v>326</v>
      </c>
      <c r="C8" s="109"/>
      <c r="D8" s="110"/>
      <c r="E8" s="111"/>
      <c r="F8" s="112"/>
      <c r="G8" s="112"/>
      <c r="H8" s="112"/>
      <c r="I8" s="112"/>
      <c r="J8" s="112"/>
      <c r="K8" s="94"/>
      <c r="L8" s="94"/>
      <c r="M8" s="94"/>
      <c r="N8" s="94"/>
    </row>
    <row r="9" spans="1:23" ht="13.5" customHeight="1" x14ac:dyDescent="0.3">
      <c r="A9" s="113"/>
      <c r="B9" s="108"/>
      <c r="C9" s="109"/>
      <c r="D9" s="110">
        <v>1</v>
      </c>
      <c r="E9" s="114"/>
      <c r="F9" s="112" t="s">
        <v>144</v>
      </c>
      <c r="G9" s="112"/>
      <c r="H9" s="112"/>
      <c r="I9" s="112"/>
      <c r="J9" s="112"/>
      <c r="K9" s="94"/>
      <c r="L9" s="94"/>
      <c r="M9" s="94"/>
      <c r="N9" s="94"/>
    </row>
    <row r="10" spans="1:23" ht="13.5" customHeight="1" x14ac:dyDescent="0.3">
      <c r="A10" s="113"/>
      <c r="B10" s="108"/>
      <c r="C10" s="109"/>
      <c r="D10" s="110">
        <v>2</v>
      </c>
      <c r="E10" s="114"/>
      <c r="F10" s="112"/>
      <c r="G10" s="112" t="s">
        <v>144</v>
      </c>
      <c r="H10" s="112"/>
      <c r="I10" s="112"/>
      <c r="J10" s="112"/>
      <c r="K10" s="94"/>
      <c r="L10" s="94"/>
      <c r="M10" s="94"/>
      <c r="N10" s="94"/>
    </row>
    <row r="11" spans="1:23" ht="13.5" customHeight="1" x14ac:dyDescent="0.3">
      <c r="A11" s="113"/>
      <c r="B11" s="108"/>
      <c r="C11" s="109"/>
      <c r="D11" s="110">
        <v>3</v>
      </c>
      <c r="E11" s="116"/>
      <c r="F11" s="112"/>
      <c r="G11" s="117"/>
      <c r="H11" s="117" t="s">
        <v>144</v>
      </c>
      <c r="I11" s="117"/>
      <c r="J11" s="117"/>
      <c r="K11" s="94"/>
      <c r="L11" s="94"/>
      <c r="M11" s="94"/>
      <c r="N11" s="94"/>
    </row>
    <row r="12" spans="1:23" ht="13.5" customHeight="1" x14ac:dyDescent="0.3">
      <c r="A12" s="113"/>
      <c r="B12" s="108"/>
      <c r="C12" s="109"/>
      <c r="D12" s="110">
        <v>4</v>
      </c>
      <c r="E12" s="116"/>
      <c r="F12" s="112"/>
      <c r="G12" s="117"/>
      <c r="H12" s="117"/>
      <c r="I12" s="117" t="s">
        <v>144</v>
      </c>
      <c r="J12" s="117"/>
      <c r="K12" s="94"/>
      <c r="L12" s="94"/>
      <c r="M12" s="94"/>
      <c r="N12" s="94"/>
    </row>
    <row r="13" spans="1:23" ht="13.5" customHeight="1" x14ac:dyDescent="0.3">
      <c r="A13" s="113"/>
      <c r="B13" s="108"/>
      <c r="C13" s="109"/>
      <c r="D13" s="110">
        <v>-999999</v>
      </c>
      <c r="E13" s="116"/>
      <c r="F13" s="112"/>
      <c r="G13" s="117"/>
      <c r="H13" s="117"/>
      <c r="I13" s="117"/>
      <c r="J13" s="117" t="s">
        <v>144</v>
      </c>
      <c r="K13" s="94"/>
      <c r="L13" s="94"/>
      <c r="M13" s="94"/>
      <c r="N13" s="94"/>
    </row>
    <row r="14" spans="1:23" ht="13.5" customHeight="1" x14ac:dyDescent="0.3">
      <c r="A14" s="113"/>
      <c r="B14" s="108" t="s">
        <v>199</v>
      </c>
      <c r="C14" s="109"/>
      <c r="D14" s="110"/>
      <c r="E14" s="116"/>
      <c r="F14" s="112"/>
      <c r="G14" s="117"/>
      <c r="H14" s="117" t="s">
        <v>144</v>
      </c>
      <c r="I14" s="117"/>
      <c r="J14" s="117"/>
      <c r="K14" s="94"/>
      <c r="L14" s="94"/>
      <c r="M14" s="94"/>
      <c r="N14" s="94"/>
    </row>
    <row r="15" spans="1:23" ht="13.5" customHeight="1" x14ac:dyDescent="0.3">
      <c r="A15" s="113"/>
      <c r="B15" s="108"/>
      <c r="C15" s="109"/>
      <c r="D15" s="110"/>
      <c r="E15" s="116"/>
      <c r="F15" s="112"/>
      <c r="G15" s="117"/>
      <c r="H15" s="117"/>
      <c r="I15" s="117"/>
      <c r="J15" s="117"/>
      <c r="K15" s="94"/>
      <c r="L15" s="94"/>
      <c r="M15" s="94"/>
      <c r="N15" s="94"/>
    </row>
    <row r="16" spans="1:23" ht="13.5" customHeight="1" x14ac:dyDescent="0.3">
      <c r="A16" s="113"/>
      <c r="B16" s="108"/>
      <c r="C16" s="109"/>
      <c r="D16" s="110"/>
      <c r="E16" s="116"/>
      <c r="F16" s="112"/>
      <c r="G16" s="117"/>
      <c r="H16" s="117"/>
      <c r="I16" s="117"/>
      <c r="J16" s="117"/>
      <c r="K16" s="94"/>
      <c r="L16" s="94"/>
      <c r="M16" s="94"/>
      <c r="N16" s="94"/>
    </row>
    <row r="17" spans="1:14" ht="13.5" customHeight="1" x14ac:dyDescent="0.3">
      <c r="A17" s="113"/>
      <c r="B17" s="108"/>
      <c r="C17" s="109"/>
      <c r="D17" s="110"/>
      <c r="E17" s="116"/>
      <c r="F17" s="112"/>
      <c r="G17" s="117"/>
      <c r="H17" s="117"/>
      <c r="I17" s="117"/>
      <c r="J17" s="117"/>
      <c r="K17" s="94"/>
      <c r="L17" s="94"/>
      <c r="M17" s="94"/>
      <c r="N17" s="94"/>
    </row>
    <row r="18" spans="1:14" ht="13.5" customHeight="1" x14ac:dyDescent="0.3">
      <c r="A18" s="113"/>
      <c r="B18" s="108"/>
      <c r="C18" s="109"/>
      <c r="D18" s="110"/>
      <c r="E18" s="116"/>
      <c r="F18" s="112"/>
      <c r="G18" s="117"/>
      <c r="H18" s="117"/>
      <c r="I18" s="117"/>
      <c r="J18" s="117"/>
      <c r="K18" s="94"/>
      <c r="L18" s="94"/>
      <c r="M18" s="94"/>
      <c r="N18" s="94"/>
    </row>
    <row r="19" spans="1:14" ht="13.5" customHeight="1" x14ac:dyDescent="0.3">
      <c r="A19" s="113"/>
      <c r="B19" s="108"/>
      <c r="C19" s="109"/>
      <c r="D19" s="110"/>
      <c r="E19" s="116"/>
      <c r="F19" s="112"/>
      <c r="G19" s="117"/>
      <c r="H19" s="112"/>
      <c r="I19" s="117"/>
      <c r="J19" s="112"/>
      <c r="K19" s="94"/>
      <c r="L19" s="94"/>
      <c r="M19" s="94"/>
      <c r="N19" s="94"/>
    </row>
    <row r="20" spans="1:14" ht="13.5" customHeight="1" x14ac:dyDescent="0.3">
      <c r="A20" s="113"/>
      <c r="B20" s="108"/>
      <c r="C20" s="109"/>
      <c r="D20" s="110"/>
      <c r="E20" s="116"/>
      <c r="F20" s="112"/>
      <c r="G20" s="117"/>
      <c r="H20" s="112"/>
      <c r="I20" s="117"/>
      <c r="J20" s="112"/>
      <c r="K20" s="94"/>
      <c r="L20" s="94"/>
      <c r="M20" s="94"/>
      <c r="N20" s="94"/>
    </row>
    <row r="21" spans="1:14" ht="13.5" customHeight="1" x14ac:dyDescent="0.3">
      <c r="A21" s="113"/>
      <c r="B21" s="108"/>
      <c r="C21" s="109"/>
      <c r="D21" s="110"/>
      <c r="E21" s="116"/>
      <c r="F21" s="112"/>
      <c r="G21" s="117"/>
      <c r="H21" s="117"/>
      <c r="I21" s="117"/>
      <c r="J21" s="117"/>
      <c r="K21" s="94"/>
      <c r="L21" s="94"/>
      <c r="M21" s="94"/>
      <c r="N21" s="94"/>
    </row>
    <row r="22" spans="1:14" ht="13.5" customHeight="1" x14ac:dyDescent="0.3">
      <c r="A22" s="126" t="s">
        <v>155</v>
      </c>
      <c r="B22" s="127" t="s">
        <v>156</v>
      </c>
      <c r="C22" s="128"/>
      <c r="D22" s="129"/>
      <c r="E22" s="130"/>
      <c r="F22" s="131"/>
      <c r="G22" s="132"/>
      <c r="H22" s="132"/>
      <c r="I22" s="132"/>
      <c r="J22" s="132"/>
      <c r="K22" s="94"/>
      <c r="L22" s="94"/>
      <c r="M22" s="94"/>
      <c r="N22" s="94"/>
    </row>
    <row r="23" spans="1:14" ht="13.5" customHeight="1" x14ac:dyDescent="0.3">
      <c r="A23" s="133"/>
      <c r="B23" s="134"/>
      <c r="C23" s="135" t="s">
        <v>157</v>
      </c>
      <c r="D23" s="136"/>
      <c r="E23" s="137"/>
      <c r="F23" s="112"/>
      <c r="G23" s="117"/>
      <c r="H23" s="117"/>
      <c r="I23" s="117"/>
      <c r="J23" s="117"/>
      <c r="K23" s="94"/>
      <c r="L23" s="94"/>
      <c r="M23" s="94"/>
      <c r="N23" s="94"/>
    </row>
    <row r="24" spans="1:14" ht="13.5" customHeight="1" x14ac:dyDescent="0.3">
      <c r="A24" s="133"/>
      <c r="B24" s="134"/>
      <c r="C24" s="135"/>
      <c r="D24" s="136">
        <v>200</v>
      </c>
      <c r="E24" s="137"/>
      <c r="F24" s="112" t="s">
        <v>144</v>
      </c>
      <c r="G24" s="117"/>
      <c r="H24" s="117"/>
      <c r="I24" s="117" t="s">
        <v>144</v>
      </c>
      <c r="J24" s="117"/>
      <c r="K24" s="94"/>
      <c r="L24" s="94"/>
      <c r="M24" s="94"/>
      <c r="N24" s="94"/>
    </row>
    <row r="25" spans="1:14" ht="13.5" customHeight="1" x14ac:dyDescent="0.3">
      <c r="A25" s="133"/>
      <c r="B25" s="134"/>
      <c r="C25" s="135"/>
      <c r="D25" s="136">
        <v>404</v>
      </c>
      <c r="E25" s="137"/>
      <c r="F25" s="112"/>
      <c r="G25" s="112" t="s">
        <v>144</v>
      </c>
      <c r="H25" s="112"/>
      <c r="I25" s="112"/>
      <c r="J25" s="112"/>
      <c r="K25" s="94"/>
      <c r="L25" s="94"/>
      <c r="M25" s="94"/>
      <c r="N25" s="94"/>
    </row>
    <row r="26" spans="1:14" ht="13.5" customHeight="1" x14ac:dyDescent="0.3">
      <c r="A26" s="133"/>
      <c r="B26" s="134"/>
      <c r="C26" s="135"/>
      <c r="D26" s="136">
        <v>500</v>
      </c>
      <c r="E26" s="137"/>
      <c r="F26" s="112"/>
      <c r="G26" s="117"/>
      <c r="H26" s="117" t="s">
        <v>144</v>
      </c>
      <c r="I26" s="117"/>
      <c r="J26" s="117"/>
      <c r="K26" s="94"/>
      <c r="L26" s="94"/>
      <c r="M26" s="94"/>
      <c r="N26" s="94"/>
    </row>
    <row r="27" spans="1:14" ht="13.5" customHeight="1" x14ac:dyDescent="0.3">
      <c r="A27" s="133"/>
      <c r="B27" s="134"/>
      <c r="C27" s="135" t="s">
        <v>158</v>
      </c>
      <c r="D27" s="136"/>
      <c r="E27" s="137"/>
      <c r="F27" s="112"/>
      <c r="G27" s="117"/>
      <c r="H27" s="117"/>
      <c r="I27" s="117"/>
      <c r="J27" s="117"/>
      <c r="K27" s="94"/>
      <c r="L27" s="94"/>
      <c r="M27" s="94"/>
      <c r="N27" s="94"/>
    </row>
    <row r="28" spans="1:14" ht="13.5" customHeight="1" x14ac:dyDescent="0.3">
      <c r="A28" s="133"/>
      <c r="B28" s="134"/>
      <c r="C28" s="135"/>
      <c r="D28" s="136" t="s">
        <v>327</v>
      </c>
      <c r="E28" s="137"/>
      <c r="F28" s="112" t="s">
        <v>144</v>
      </c>
      <c r="G28" s="112"/>
      <c r="H28" s="117"/>
      <c r="I28" s="112" t="s">
        <v>144</v>
      </c>
      <c r="J28" s="117"/>
      <c r="K28" s="94"/>
      <c r="L28" s="94"/>
      <c r="M28" s="94"/>
      <c r="N28" s="94"/>
    </row>
    <row r="29" spans="1:14" ht="13.5" customHeight="1" x14ac:dyDescent="0.3">
      <c r="A29" s="133"/>
      <c r="B29" s="138"/>
      <c r="C29" s="139"/>
      <c r="D29" s="136" t="s">
        <v>328</v>
      </c>
      <c r="E29" s="140"/>
      <c r="F29" s="112"/>
      <c r="G29" s="117" t="s">
        <v>144</v>
      </c>
      <c r="H29" s="112"/>
      <c r="I29" s="117"/>
      <c r="J29" s="112" t="s">
        <v>144</v>
      </c>
      <c r="K29" s="94"/>
      <c r="L29" s="94"/>
      <c r="M29" s="94"/>
      <c r="N29" s="94"/>
    </row>
    <row r="30" spans="1:14" ht="13.5" customHeight="1" x14ac:dyDescent="0.3">
      <c r="A30" s="133"/>
      <c r="B30" s="138"/>
      <c r="C30" s="139"/>
      <c r="D30" s="136" t="s">
        <v>329</v>
      </c>
      <c r="E30" s="140"/>
      <c r="F30" s="112"/>
      <c r="G30" s="112"/>
      <c r="H30" s="112" t="s">
        <v>144</v>
      </c>
      <c r="I30" s="112"/>
      <c r="J30" s="112"/>
      <c r="K30" s="94"/>
      <c r="L30" s="94"/>
      <c r="M30" s="94"/>
      <c r="N30" s="94"/>
    </row>
    <row r="31" spans="1:14" ht="13.5" customHeight="1" x14ac:dyDescent="0.3">
      <c r="A31" s="133"/>
      <c r="B31" s="138"/>
      <c r="C31" s="139" t="s">
        <v>232</v>
      </c>
      <c r="D31" s="136"/>
      <c r="E31" s="140"/>
      <c r="F31" s="112"/>
      <c r="G31" s="112"/>
      <c r="H31" s="112"/>
      <c r="I31" s="112"/>
      <c r="J31" s="112"/>
      <c r="K31" s="94"/>
      <c r="L31" s="94"/>
      <c r="M31" s="94"/>
      <c r="N31" s="94"/>
    </row>
    <row r="32" spans="1:14" ht="13.5" customHeight="1" x14ac:dyDescent="0.3">
      <c r="A32" s="133"/>
      <c r="B32" s="138"/>
      <c r="C32" s="139"/>
      <c r="D32" s="136" t="b">
        <v>1</v>
      </c>
      <c r="E32" s="140"/>
      <c r="F32" s="112" t="s">
        <v>144</v>
      </c>
      <c r="G32" s="112"/>
      <c r="H32" s="112"/>
      <c r="I32" s="112"/>
      <c r="J32" s="112"/>
      <c r="K32" s="94"/>
      <c r="L32" s="94"/>
      <c r="M32" s="94"/>
      <c r="N32" s="94"/>
    </row>
    <row r="33" spans="1:23" ht="13.5" customHeight="1" x14ac:dyDescent="0.3">
      <c r="A33" s="133"/>
      <c r="B33" s="138"/>
      <c r="C33" s="139"/>
      <c r="D33" s="136" t="s">
        <v>143</v>
      </c>
      <c r="E33" s="140"/>
      <c r="F33" s="112"/>
      <c r="G33" s="112" t="s">
        <v>144</v>
      </c>
      <c r="H33" s="112" t="s">
        <v>144</v>
      </c>
      <c r="I33" s="112"/>
      <c r="J33" s="112"/>
      <c r="K33" s="94"/>
      <c r="L33" s="94"/>
      <c r="M33" s="94"/>
      <c r="N33" s="94"/>
    </row>
    <row r="34" spans="1:23" ht="13.5" customHeight="1" x14ac:dyDescent="0.3">
      <c r="A34" s="133"/>
      <c r="B34" s="138"/>
      <c r="C34" s="139"/>
      <c r="D34" s="136"/>
      <c r="E34" s="140"/>
      <c r="F34" s="112"/>
      <c r="G34" s="112"/>
      <c r="H34" s="112"/>
      <c r="I34" s="112"/>
      <c r="J34" s="112"/>
      <c r="K34" s="94"/>
      <c r="L34" s="94"/>
      <c r="M34" s="94"/>
      <c r="N34" s="94"/>
    </row>
    <row r="35" spans="1:23" ht="13.5" customHeight="1" x14ac:dyDescent="0.3">
      <c r="A35" s="133"/>
      <c r="B35" s="138" t="s">
        <v>166</v>
      </c>
      <c r="C35" s="139"/>
      <c r="D35" s="136"/>
      <c r="E35" s="140"/>
      <c r="F35" s="112"/>
      <c r="G35" s="112"/>
      <c r="H35" s="112"/>
      <c r="I35" s="112"/>
      <c r="J35" s="112"/>
      <c r="K35" s="94"/>
      <c r="L35" s="94"/>
      <c r="M35" s="94"/>
      <c r="N35" s="94"/>
    </row>
    <row r="36" spans="1:23" ht="13.5" customHeight="1" x14ac:dyDescent="0.3">
      <c r="A36" s="133"/>
      <c r="B36" s="138"/>
      <c r="C36" s="139"/>
      <c r="D36" s="136"/>
      <c r="E36" s="140"/>
      <c r="F36" s="112"/>
      <c r="G36" s="112"/>
      <c r="H36" s="112"/>
      <c r="I36" s="112"/>
      <c r="J36" s="112"/>
      <c r="K36" s="94"/>
      <c r="L36" s="94"/>
      <c r="M36" s="94"/>
      <c r="N36" s="94"/>
    </row>
    <row r="37" spans="1:23" ht="13.5" customHeight="1" x14ac:dyDescent="0.3">
      <c r="A37" s="133"/>
      <c r="B37" s="138"/>
      <c r="C37" s="139"/>
      <c r="D37" s="136"/>
      <c r="E37" s="140"/>
      <c r="F37" s="112"/>
      <c r="G37" s="112"/>
      <c r="H37" s="112"/>
      <c r="I37" s="112"/>
      <c r="J37" s="112"/>
      <c r="K37" s="94"/>
      <c r="L37" s="94"/>
      <c r="M37" s="94"/>
      <c r="N37" s="94"/>
    </row>
    <row r="38" spans="1:23" ht="13.5" customHeight="1" x14ac:dyDescent="0.3">
      <c r="A38" s="133"/>
      <c r="B38" s="138"/>
      <c r="C38" s="139"/>
      <c r="D38" s="136"/>
      <c r="E38" s="140"/>
      <c r="F38" s="112"/>
      <c r="G38" s="112"/>
      <c r="H38" s="112"/>
      <c r="I38" s="112"/>
      <c r="J38" s="112"/>
      <c r="K38" s="94"/>
      <c r="L38" s="94"/>
      <c r="M38" s="94"/>
      <c r="N38" s="94"/>
    </row>
    <row r="39" spans="1:23" ht="13.5" customHeight="1" x14ac:dyDescent="0.3">
      <c r="A39" s="133"/>
      <c r="B39" s="141"/>
      <c r="C39" s="142"/>
      <c r="D39" s="143"/>
      <c r="E39" s="144"/>
      <c r="F39" s="145"/>
      <c r="G39" s="145"/>
      <c r="H39" s="145"/>
      <c r="I39" s="145"/>
      <c r="J39" s="145"/>
      <c r="K39" s="94"/>
      <c r="L39" s="94"/>
      <c r="M39" s="94"/>
      <c r="N39" s="94"/>
    </row>
    <row r="40" spans="1:23" ht="13.5" customHeight="1" x14ac:dyDescent="0.2">
      <c r="A40" s="126" t="s">
        <v>167</v>
      </c>
      <c r="B40" s="252" t="s">
        <v>168</v>
      </c>
      <c r="C40" s="253"/>
      <c r="D40" s="254"/>
      <c r="E40" s="146"/>
      <c r="F40" s="147" t="s">
        <v>112</v>
      </c>
      <c r="G40" s="147" t="s">
        <v>61</v>
      </c>
      <c r="H40" s="147" t="s">
        <v>61</v>
      </c>
      <c r="I40" s="147" t="s">
        <v>112</v>
      </c>
      <c r="J40" s="147" t="s">
        <v>61</v>
      </c>
      <c r="K40" s="94"/>
      <c r="L40" s="94"/>
      <c r="M40" s="94"/>
      <c r="N40" s="94"/>
    </row>
    <row r="41" spans="1:23" ht="13.5" customHeight="1" x14ac:dyDescent="0.2">
      <c r="A41" s="148"/>
      <c r="B41" s="255" t="s">
        <v>169</v>
      </c>
      <c r="C41" s="209"/>
      <c r="D41" s="210"/>
      <c r="E41" s="149"/>
      <c r="F41" s="150" t="s">
        <v>170</v>
      </c>
      <c r="G41" s="150" t="s">
        <v>170</v>
      </c>
      <c r="H41" s="150" t="s">
        <v>170</v>
      </c>
      <c r="I41" s="150" t="s">
        <v>170</v>
      </c>
      <c r="J41" s="150" t="s">
        <v>170</v>
      </c>
      <c r="K41" s="94"/>
      <c r="L41" s="94"/>
      <c r="M41" s="94"/>
      <c r="N41" s="94"/>
    </row>
    <row r="42" spans="1:23" ht="13.5" customHeight="1" x14ac:dyDescent="0.15">
      <c r="A42" s="148"/>
      <c r="B42" s="256" t="s">
        <v>171</v>
      </c>
      <c r="C42" s="209"/>
      <c r="D42" s="210"/>
      <c r="E42" s="151"/>
      <c r="F42" s="152">
        <v>45784</v>
      </c>
      <c r="G42" s="152">
        <v>45784</v>
      </c>
      <c r="H42" s="152">
        <v>45784</v>
      </c>
      <c r="I42" s="152">
        <v>45784</v>
      </c>
      <c r="J42" s="152">
        <v>45784</v>
      </c>
      <c r="K42" s="94"/>
      <c r="L42" s="94"/>
      <c r="M42" s="94"/>
      <c r="N42" s="94"/>
    </row>
    <row r="43" spans="1:23" ht="9.75" customHeight="1" x14ac:dyDescent="0.15">
      <c r="A43" s="153"/>
      <c r="B43" s="257" t="s">
        <v>172</v>
      </c>
      <c r="C43" s="258"/>
      <c r="D43" s="259"/>
      <c r="E43" s="154"/>
      <c r="F43" s="155"/>
      <c r="G43" s="155"/>
      <c r="H43" s="155"/>
      <c r="I43" s="155"/>
      <c r="J43" s="155"/>
      <c r="K43" s="94"/>
      <c r="L43" s="94"/>
      <c r="M43" s="94"/>
      <c r="N43" s="94"/>
    </row>
    <row r="44" spans="1:23" ht="9.75" customHeight="1" x14ac:dyDescent="0.15">
      <c r="A44" s="99"/>
      <c r="B44" s="94"/>
      <c r="C44" s="100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</row>
    <row r="45" spans="1:23" ht="13.5" customHeight="1" x14ac:dyDescent="0.15">
      <c r="A45" s="94"/>
      <c r="B45" s="99"/>
      <c r="C45" s="94"/>
      <c r="D45" s="100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</row>
    <row r="46" spans="1:23" ht="13.5" customHeight="1" x14ac:dyDescent="0.15">
      <c r="A46" s="94"/>
      <c r="B46" s="99"/>
      <c r="C46" s="94"/>
      <c r="D46" s="100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</row>
    <row r="47" spans="1:23" ht="13.5" customHeight="1" x14ac:dyDescent="0.15">
      <c r="A47" s="94"/>
      <c r="B47" s="99"/>
      <c r="C47" s="94"/>
      <c r="D47" s="100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</row>
    <row r="48" spans="1:23" ht="13.5" customHeight="1" x14ac:dyDescent="0.15">
      <c r="A48" s="94"/>
      <c r="B48" s="99"/>
      <c r="C48" s="94"/>
      <c r="D48" s="100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</row>
    <row r="49" spans="1:23" ht="13.5" customHeight="1" x14ac:dyDescent="0.15">
      <c r="A49" s="94"/>
      <c r="B49" s="99"/>
      <c r="C49" s="94"/>
      <c r="D49" s="100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</row>
    <row r="50" spans="1:23" ht="13.5" customHeight="1" x14ac:dyDescent="0.15">
      <c r="A50" s="94"/>
      <c r="B50" s="99"/>
      <c r="C50" s="94"/>
      <c r="D50" s="100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</row>
    <row r="51" spans="1:23" ht="13.5" customHeight="1" x14ac:dyDescent="0.15">
      <c r="A51" s="94"/>
      <c r="B51" s="99"/>
      <c r="C51" s="94"/>
      <c r="D51" s="100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</row>
    <row r="52" spans="1:23" ht="13.5" customHeight="1" x14ac:dyDescent="0.15">
      <c r="A52" s="94"/>
      <c r="B52" s="99"/>
      <c r="C52" s="94"/>
      <c r="D52" s="100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</row>
    <row r="53" spans="1:23" ht="13.5" customHeight="1" x14ac:dyDescent="0.15">
      <c r="A53" s="94"/>
      <c r="B53" s="99"/>
      <c r="C53" s="94"/>
      <c r="D53" s="100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</row>
    <row r="54" spans="1:23" ht="13.5" customHeight="1" x14ac:dyDescent="0.15">
      <c r="A54" s="94"/>
      <c r="B54" s="99"/>
      <c r="C54" s="94"/>
      <c r="D54" s="100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</row>
    <row r="55" spans="1:23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</row>
    <row r="56" spans="1:23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</row>
    <row r="57" spans="1:23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</row>
    <row r="58" spans="1:23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</row>
    <row r="59" spans="1:23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</row>
    <row r="60" spans="1:23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</row>
    <row r="61" spans="1:23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</row>
    <row r="62" spans="1:23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</row>
    <row r="63" spans="1:23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</row>
    <row r="64" spans="1:23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</row>
    <row r="65" spans="1:23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</row>
    <row r="66" spans="1:23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</row>
    <row r="67" spans="1:23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</row>
    <row r="68" spans="1:23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</row>
    <row r="69" spans="1:23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</row>
    <row r="70" spans="1:23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</row>
    <row r="71" spans="1:23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</row>
    <row r="72" spans="1:23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</row>
    <row r="73" spans="1:23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</row>
    <row r="74" spans="1:23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</row>
    <row r="75" spans="1:23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</row>
    <row r="76" spans="1:23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</row>
    <row r="77" spans="1:23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</row>
    <row r="78" spans="1:23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</row>
    <row r="79" spans="1:23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</row>
    <row r="80" spans="1:23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</row>
    <row r="81" spans="1:23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</row>
    <row r="82" spans="1:23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</row>
    <row r="83" spans="1:23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</row>
    <row r="84" spans="1:23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</row>
    <row r="85" spans="1:23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</row>
    <row r="86" spans="1:23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</row>
    <row r="87" spans="1:23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</row>
    <row r="88" spans="1:23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</row>
    <row r="89" spans="1:23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</row>
    <row r="90" spans="1:23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</row>
    <row r="91" spans="1:23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</row>
    <row r="92" spans="1:23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</row>
    <row r="93" spans="1:23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</row>
    <row r="94" spans="1:23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</row>
    <row r="95" spans="1:23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</row>
    <row r="96" spans="1:23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</row>
    <row r="97" spans="1:23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</row>
    <row r="98" spans="1:23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</row>
    <row r="99" spans="1:23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</row>
    <row r="100" spans="1:23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</row>
    <row r="101" spans="1:23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</row>
    <row r="102" spans="1:23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</row>
    <row r="103" spans="1:23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</row>
    <row r="104" spans="1:23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</row>
    <row r="105" spans="1:23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</row>
    <row r="106" spans="1:23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</row>
    <row r="107" spans="1:23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</row>
    <row r="108" spans="1:23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</row>
    <row r="109" spans="1:23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</row>
    <row r="110" spans="1:23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</row>
    <row r="111" spans="1:23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</row>
    <row r="112" spans="1:23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</row>
    <row r="113" spans="1:23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</row>
    <row r="114" spans="1:23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</row>
    <row r="115" spans="1:23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</row>
    <row r="116" spans="1:23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</row>
    <row r="117" spans="1:23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</row>
    <row r="118" spans="1:23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</row>
    <row r="119" spans="1:23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</row>
    <row r="120" spans="1:23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</row>
    <row r="121" spans="1:23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</row>
    <row r="122" spans="1:23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</row>
    <row r="123" spans="1:23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</row>
    <row r="124" spans="1:23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</row>
    <row r="125" spans="1:23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</row>
    <row r="126" spans="1:23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</row>
    <row r="127" spans="1:23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</row>
    <row r="128" spans="1:23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</row>
    <row r="129" spans="1:23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</row>
    <row r="130" spans="1:23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</row>
    <row r="131" spans="1:23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</row>
    <row r="132" spans="1:23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</row>
    <row r="133" spans="1:23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</row>
    <row r="134" spans="1:23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</row>
    <row r="135" spans="1:23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</row>
    <row r="136" spans="1:23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</row>
    <row r="137" spans="1:23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</row>
    <row r="138" spans="1:23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</row>
    <row r="139" spans="1:23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</row>
    <row r="140" spans="1:23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</row>
    <row r="141" spans="1:23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</row>
    <row r="142" spans="1:23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</row>
    <row r="143" spans="1:23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</row>
    <row r="144" spans="1:23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</row>
    <row r="145" spans="1:23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</row>
    <row r="146" spans="1:23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</row>
    <row r="147" spans="1:23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</row>
    <row r="148" spans="1:23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</row>
    <row r="149" spans="1:23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</row>
    <row r="150" spans="1:23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</row>
    <row r="151" spans="1:23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</row>
    <row r="152" spans="1:23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</row>
    <row r="153" spans="1:23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</row>
    <row r="154" spans="1:23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</row>
    <row r="155" spans="1:23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</row>
    <row r="156" spans="1:23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</row>
    <row r="157" spans="1:23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</row>
    <row r="158" spans="1:23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</row>
    <row r="159" spans="1:23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</row>
    <row r="160" spans="1:23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</row>
    <row r="161" spans="1:23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</row>
    <row r="162" spans="1:23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</row>
    <row r="163" spans="1:23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</row>
    <row r="164" spans="1:23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</row>
    <row r="165" spans="1:23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</row>
    <row r="166" spans="1:23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</row>
    <row r="167" spans="1:23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</row>
    <row r="168" spans="1:23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</row>
    <row r="169" spans="1:23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</row>
    <row r="170" spans="1:23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</row>
    <row r="171" spans="1:23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</row>
    <row r="172" spans="1:23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</row>
    <row r="173" spans="1:23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</row>
    <row r="174" spans="1:23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</row>
    <row r="175" spans="1:23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</row>
    <row r="176" spans="1:23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</row>
    <row r="177" spans="1:23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</row>
    <row r="178" spans="1:23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</row>
    <row r="179" spans="1:23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</row>
    <row r="180" spans="1:23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</row>
    <row r="181" spans="1:23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</row>
    <row r="182" spans="1:23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</row>
    <row r="183" spans="1:23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</row>
    <row r="184" spans="1:23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</row>
    <row r="185" spans="1:23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</row>
    <row r="186" spans="1:23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</row>
    <row r="187" spans="1:23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</row>
    <row r="188" spans="1:23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</row>
    <row r="189" spans="1:23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</row>
    <row r="190" spans="1:23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</row>
    <row r="191" spans="1:23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</row>
    <row r="192" spans="1:23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</row>
    <row r="193" spans="1:23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</row>
    <row r="194" spans="1:23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</row>
    <row r="195" spans="1:23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</row>
    <row r="196" spans="1:23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</row>
    <row r="197" spans="1:23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</row>
    <row r="198" spans="1:23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</row>
    <row r="199" spans="1:23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</row>
    <row r="200" spans="1:23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</row>
    <row r="201" spans="1:23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</row>
    <row r="202" spans="1:23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</row>
    <row r="203" spans="1:23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</row>
    <row r="204" spans="1:23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</row>
    <row r="205" spans="1:23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</row>
    <row r="206" spans="1:23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</row>
    <row r="207" spans="1:23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</row>
    <row r="208" spans="1:23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</row>
    <row r="209" spans="1:23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</row>
    <row r="210" spans="1:23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</row>
    <row r="211" spans="1:23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</row>
    <row r="212" spans="1:23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</row>
    <row r="213" spans="1:23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</row>
    <row r="214" spans="1:23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</row>
    <row r="215" spans="1:23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</row>
    <row r="216" spans="1:23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</row>
    <row r="217" spans="1:23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</row>
    <row r="218" spans="1:23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</row>
    <row r="219" spans="1:23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</row>
    <row r="220" spans="1:23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</row>
    <row r="221" spans="1:23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</row>
    <row r="222" spans="1:23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</row>
    <row r="223" spans="1:23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</row>
    <row r="224" spans="1:23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</row>
    <row r="225" spans="1:23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</row>
    <row r="226" spans="1:23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</row>
    <row r="227" spans="1:23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</row>
    <row r="228" spans="1:23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</row>
    <row r="229" spans="1:23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</row>
    <row r="230" spans="1:23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</row>
    <row r="231" spans="1:23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</row>
    <row r="232" spans="1:23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</row>
    <row r="233" spans="1:23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</row>
    <row r="234" spans="1:23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</row>
    <row r="235" spans="1:23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</row>
    <row r="236" spans="1:23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</row>
    <row r="237" spans="1:23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</row>
    <row r="238" spans="1:23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</row>
    <row r="239" spans="1:23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</row>
    <row r="240" spans="1:23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</row>
    <row r="241" spans="1:23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</row>
    <row r="242" spans="1:23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</row>
    <row r="243" spans="1:23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</row>
    <row r="244" spans="1:23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</row>
    <row r="245" spans="1:23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</row>
    <row r="246" spans="1:23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</row>
    <row r="247" spans="1:23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</row>
    <row r="248" spans="1:23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</row>
    <row r="249" spans="1:23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</row>
    <row r="250" spans="1:23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</row>
    <row r="251" spans="1:23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</row>
    <row r="252" spans="1:23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</row>
    <row r="253" spans="1:23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</row>
    <row r="254" spans="1:23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</row>
    <row r="255" spans="1:23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</row>
    <row r="256" spans="1:23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</row>
    <row r="257" spans="1:23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</row>
    <row r="258" spans="1:23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</row>
    <row r="259" spans="1:23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</row>
    <row r="260" spans="1:23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</row>
    <row r="261" spans="1:23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</row>
    <row r="262" spans="1:23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</row>
    <row r="263" spans="1:23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</row>
    <row r="264" spans="1:23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</row>
    <row r="265" spans="1:23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</row>
    <row r="266" spans="1:23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</row>
    <row r="267" spans="1:23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</row>
    <row r="268" spans="1:23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</row>
    <row r="269" spans="1:23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</row>
    <row r="270" spans="1:23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</row>
    <row r="271" spans="1:23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</row>
    <row r="272" spans="1:23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</row>
    <row r="273" spans="1:23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</row>
    <row r="274" spans="1:23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</row>
    <row r="275" spans="1:23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</row>
    <row r="276" spans="1:23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</row>
    <row r="277" spans="1:23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</row>
    <row r="278" spans="1:23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</row>
    <row r="279" spans="1:23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</row>
    <row r="280" spans="1:23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</row>
    <row r="281" spans="1:23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</row>
    <row r="282" spans="1:23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</row>
    <row r="283" spans="1:23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</row>
    <row r="284" spans="1:23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</row>
    <row r="285" spans="1:23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</row>
    <row r="286" spans="1:23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</row>
    <row r="287" spans="1:23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</row>
    <row r="288" spans="1:23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</row>
    <row r="289" spans="1:23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</row>
    <row r="290" spans="1:23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</row>
    <row r="291" spans="1:23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</row>
    <row r="292" spans="1:23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</row>
    <row r="293" spans="1:23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</row>
    <row r="294" spans="1:23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</row>
    <row r="295" spans="1:23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</row>
    <row r="296" spans="1:23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</row>
    <row r="297" spans="1:23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</row>
    <row r="298" spans="1:23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</row>
    <row r="299" spans="1:23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</row>
    <row r="300" spans="1:23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</row>
    <row r="301" spans="1:23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</row>
    <row r="302" spans="1:23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</row>
    <row r="303" spans="1:23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</row>
    <row r="304" spans="1:23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</row>
    <row r="305" spans="1:23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</row>
    <row r="306" spans="1:23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</row>
    <row r="307" spans="1:23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</row>
    <row r="308" spans="1:23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</row>
    <row r="309" spans="1:23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</row>
    <row r="310" spans="1:23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</row>
    <row r="311" spans="1:23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</row>
    <row r="312" spans="1:23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</row>
    <row r="313" spans="1:23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</row>
    <row r="314" spans="1:23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</row>
    <row r="315" spans="1:23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</row>
    <row r="316" spans="1:23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</row>
    <row r="317" spans="1:23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</row>
    <row r="318" spans="1:23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</row>
    <row r="319" spans="1:23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</row>
    <row r="320" spans="1:23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</row>
    <row r="321" spans="1:23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</row>
    <row r="322" spans="1:23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</row>
    <row r="323" spans="1:23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</row>
    <row r="324" spans="1:23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</row>
    <row r="325" spans="1:23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</row>
    <row r="326" spans="1:23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</row>
    <row r="327" spans="1:23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</row>
    <row r="328" spans="1:23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</row>
    <row r="329" spans="1:23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</row>
    <row r="330" spans="1:23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</row>
    <row r="331" spans="1:23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</row>
    <row r="332" spans="1:23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</row>
    <row r="333" spans="1:23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</row>
    <row r="334" spans="1:23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</row>
    <row r="335" spans="1:23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</row>
    <row r="336" spans="1:23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</row>
    <row r="337" spans="1:23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</row>
    <row r="338" spans="1:23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</row>
    <row r="339" spans="1:23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</row>
    <row r="340" spans="1:23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</row>
    <row r="341" spans="1:23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</row>
    <row r="342" spans="1:23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</row>
    <row r="343" spans="1:23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</row>
    <row r="344" spans="1:23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</row>
    <row r="345" spans="1:23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</row>
    <row r="346" spans="1:23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</row>
    <row r="347" spans="1:23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</row>
    <row r="348" spans="1:23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</row>
    <row r="349" spans="1:23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</row>
    <row r="350" spans="1:23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</row>
    <row r="351" spans="1:23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</row>
    <row r="352" spans="1:23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</row>
    <row r="353" spans="1:23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</row>
    <row r="354" spans="1:23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</row>
    <row r="355" spans="1:23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</row>
    <row r="356" spans="1:23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</row>
    <row r="357" spans="1:23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</row>
    <row r="358" spans="1:23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</row>
    <row r="359" spans="1:23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</row>
    <row r="360" spans="1:23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</row>
    <row r="361" spans="1:23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</row>
    <row r="362" spans="1:23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</row>
    <row r="363" spans="1:23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</row>
    <row r="364" spans="1:23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</row>
    <row r="365" spans="1:23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</row>
    <row r="366" spans="1:23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</row>
    <row r="367" spans="1:23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</row>
    <row r="368" spans="1:23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</row>
    <row r="369" spans="1:23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</row>
    <row r="370" spans="1:23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</row>
    <row r="371" spans="1:23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</row>
    <row r="372" spans="1:23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</row>
    <row r="373" spans="1:23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</row>
    <row r="374" spans="1:23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</row>
    <row r="375" spans="1:23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</row>
    <row r="376" spans="1:23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</row>
    <row r="377" spans="1:23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</row>
    <row r="378" spans="1:23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</row>
    <row r="379" spans="1:23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</row>
    <row r="380" spans="1:23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</row>
    <row r="381" spans="1:23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</row>
    <row r="382" spans="1:23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</row>
    <row r="383" spans="1:23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</row>
    <row r="384" spans="1:23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</row>
    <row r="385" spans="1:23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</row>
    <row r="386" spans="1:23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</row>
    <row r="387" spans="1:23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</row>
    <row r="388" spans="1:23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</row>
    <row r="389" spans="1:23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</row>
    <row r="390" spans="1:23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</row>
    <row r="391" spans="1:23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</row>
    <row r="392" spans="1:23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</row>
    <row r="393" spans="1:23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</row>
    <row r="394" spans="1:23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</row>
    <row r="395" spans="1:23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</row>
    <row r="396" spans="1:23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</row>
    <row r="397" spans="1:23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</row>
    <row r="398" spans="1:23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</row>
    <row r="399" spans="1:23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</row>
    <row r="400" spans="1:23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</row>
    <row r="401" spans="1:23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</row>
    <row r="402" spans="1:23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</row>
    <row r="403" spans="1:23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</row>
    <row r="404" spans="1:23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</row>
    <row r="405" spans="1:23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</row>
    <row r="406" spans="1:23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</row>
    <row r="407" spans="1:23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</row>
    <row r="408" spans="1:23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</row>
    <row r="409" spans="1:23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</row>
    <row r="410" spans="1:23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</row>
    <row r="411" spans="1:23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</row>
    <row r="412" spans="1:23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</row>
    <row r="413" spans="1:23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</row>
    <row r="414" spans="1:23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</row>
    <row r="415" spans="1:23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</row>
    <row r="416" spans="1:23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</row>
    <row r="417" spans="1:23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</row>
    <row r="418" spans="1:23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</row>
    <row r="419" spans="1:23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</row>
    <row r="420" spans="1:23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</row>
    <row r="421" spans="1:23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</row>
    <row r="422" spans="1:23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</row>
    <row r="423" spans="1:23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</row>
    <row r="424" spans="1:23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</row>
    <row r="425" spans="1:23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</row>
    <row r="426" spans="1:23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</row>
    <row r="427" spans="1:23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</row>
    <row r="428" spans="1:23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</row>
    <row r="429" spans="1:23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</row>
    <row r="430" spans="1:23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</row>
    <row r="431" spans="1:23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</row>
    <row r="432" spans="1:23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</row>
    <row r="433" spans="1:23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</row>
    <row r="434" spans="1:23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</row>
    <row r="435" spans="1:23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</row>
    <row r="436" spans="1:23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</row>
    <row r="437" spans="1:23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</row>
    <row r="438" spans="1:23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</row>
    <row r="439" spans="1:23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</row>
    <row r="440" spans="1:23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</row>
    <row r="441" spans="1:23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</row>
    <row r="442" spans="1:23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</row>
    <row r="443" spans="1:23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</row>
    <row r="444" spans="1:23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</row>
    <row r="445" spans="1:23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</row>
    <row r="446" spans="1:23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</row>
    <row r="447" spans="1:23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</row>
    <row r="448" spans="1:23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</row>
    <row r="449" spans="1:23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</row>
    <row r="450" spans="1:23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</row>
    <row r="451" spans="1:23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</row>
    <row r="452" spans="1:23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</row>
    <row r="453" spans="1:23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</row>
    <row r="454" spans="1:23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</row>
    <row r="455" spans="1:23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</row>
    <row r="456" spans="1:23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</row>
    <row r="457" spans="1:23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</row>
    <row r="458" spans="1:23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</row>
    <row r="459" spans="1:23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</row>
    <row r="460" spans="1:23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</row>
    <row r="461" spans="1:23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</row>
    <row r="462" spans="1:23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</row>
    <row r="463" spans="1:23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</row>
    <row r="464" spans="1:23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</row>
    <row r="465" spans="1:23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</row>
    <row r="466" spans="1:23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</row>
    <row r="467" spans="1:23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</row>
    <row r="468" spans="1:23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</row>
    <row r="469" spans="1:23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</row>
    <row r="470" spans="1:23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</row>
    <row r="471" spans="1:23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</row>
    <row r="472" spans="1:23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</row>
    <row r="473" spans="1:23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</row>
    <row r="474" spans="1:23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</row>
    <row r="475" spans="1:23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</row>
    <row r="476" spans="1:23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</row>
    <row r="477" spans="1:23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</row>
    <row r="478" spans="1:23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</row>
    <row r="479" spans="1:23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</row>
    <row r="480" spans="1:23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</row>
    <row r="481" spans="1:23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</row>
    <row r="482" spans="1:23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</row>
    <row r="483" spans="1:23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</row>
    <row r="484" spans="1:23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</row>
    <row r="485" spans="1:23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</row>
    <row r="486" spans="1:23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</row>
    <row r="487" spans="1:23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</row>
    <row r="488" spans="1:23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</row>
    <row r="489" spans="1:23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</row>
    <row r="490" spans="1:23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</row>
    <row r="491" spans="1:23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</row>
    <row r="492" spans="1:23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</row>
    <row r="493" spans="1:23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</row>
    <row r="494" spans="1:23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</row>
    <row r="495" spans="1:23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</row>
    <row r="496" spans="1:23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</row>
    <row r="497" spans="1:23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</row>
    <row r="498" spans="1:23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</row>
    <row r="499" spans="1:23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</row>
    <row r="500" spans="1:23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</row>
    <row r="501" spans="1:23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</row>
    <row r="502" spans="1:23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</row>
    <row r="503" spans="1:23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</row>
    <row r="504" spans="1:23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</row>
    <row r="505" spans="1:23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</row>
    <row r="506" spans="1:23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</row>
    <row r="507" spans="1:23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</row>
    <row r="508" spans="1:23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</row>
    <row r="509" spans="1:23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</row>
    <row r="510" spans="1:23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</row>
    <row r="511" spans="1:23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</row>
    <row r="512" spans="1:23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</row>
    <row r="513" spans="1:23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</row>
    <row r="514" spans="1:23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</row>
    <row r="515" spans="1:23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</row>
    <row r="516" spans="1:23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</row>
    <row r="517" spans="1:23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</row>
    <row r="518" spans="1:23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</row>
    <row r="519" spans="1:23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</row>
    <row r="520" spans="1:23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</row>
    <row r="521" spans="1:23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</row>
    <row r="522" spans="1:23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</row>
    <row r="523" spans="1:23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</row>
    <row r="524" spans="1:23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</row>
    <row r="525" spans="1:23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</row>
    <row r="526" spans="1:23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</row>
    <row r="527" spans="1:23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</row>
    <row r="528" spans="1:23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</row>
    <row r="529" spans="1:23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</row>
    <row r="530" spans="1:23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</row>
    <row r="531" spans="1:23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</row>
    <row r="532" spans="1:23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</row>
    <row r="533" spans="1:23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</row>
    <row r="534" spans="1:23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</row>
    <row r="535" spans="1:23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</row>
    <row r="536" spans="1:23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</row>
    <row r="537" spans="1:23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</row>
    <row r="538" spans="1:23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</row>
    <row r="539" spans="1:23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</row>
    <row r="540" spans="1:23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</row>
    <row r="541" spans="1:23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</row>
    <row r="542" spans="1:23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</row>
    <row r="543" spans="1:23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</row>
    <row r="544" spans="1:23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</row>
    <row r="545" spans="1:23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</row>
    <row r="546" spans="1:23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</row>
    <row r="547" spans="1:23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</row>
    <row r="548" spans="1:23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</row>
    <row r="549" spans="1:23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</row>
    <row r="550" spans="1:23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</row>
    <row r="551" spans="1:23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</row>
    <row r="552" spans="1:23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</row>
    <row r="553" spans="1:23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</row>
    <row r="554" spans="1:23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</row>
    <row r="555" spans="1:23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</row>
    <row r="556" spans="1:23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</row>
    <row r="557" spans="1:23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</row>
    <row r="558" spans="1:23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</row>
    <row r="559" spans="1:23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</row>
    <row r="560" spans="1:23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</row>
    <row r="561" spans="1:23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</row>
    <row r="562" spans="1:23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</row>
    <row r="563" spans="1:23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</row>
    <row r="564" spans="1:23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</row>
    <row r="565" spans="1:23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</row>
    <row r="566" spans="1:23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</row>
    <row r="567" spans="1:23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</row>
    <row r="568" spans="1:23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</row>
    <row r="569" spans="1:23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</row>
    <row r="570" spans="1:23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</row>
    <row r="571" spans="1:23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</row>
    <row r="572" spans="1:23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</row>
    <row r="573" spans="1:23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</row>
    <row r="574" spans="1:23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</row>
    <row r="575" spans="1:23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</row>
    <row r="576" spans="1:23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</row>
    <row r="577" spans="1:23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</row>
    <row r="578" spans="1:23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</row>
    <row r="579" spans="1:23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</row>
    <row r="580" spans="1:23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</row>
    <row r="581" spans="1:23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</row>
    <row r="582" spans="1:23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</row>
    <row r="583" spans="1:23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</row>
    <row r="584" spans="1:23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</row>
    <row r="585" spans="1:23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</row>
    <row r="586" spans="1:23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</row>
    <row r="587" spans="1:23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</row>
    <row r="588" spans="1:23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</row>
    <row r="589" spans="1:23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</row>
    <row r="590" spans="1:23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</row>
    <row r="591" spans="1:23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</row>
    <row r="592" spans="1:23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</row>
    <row r="593" spans="1:23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</row>
    <row r="594" spans="1:23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</row>
    <row r="595" spans="1:23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</row>
    <row r="596" spans="1:23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</row>
    <row r="597" spans="1:23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</row>
    <row r="598" spans="1:23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</row>
    <row r="599" spans="1:23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</row>
    <row r="600" spans="1:23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</row>
    <row r="601" spans="1:23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</row>
    <row r="602" spans="1:23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</row>
    <row r="603" spans="1:23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</row>
    <row r="604" spans="1:23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</row>
    <row r="605" spans="1:23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</row>
    <row r="606" spans="1:23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</row>
    <row r="607" spans="1:23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</row>
    <row r="608" spans="1:23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</row>
    <row r="609" spans="1:23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</row>
    <row r="610" spans="1:23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</row>
    <row r="611" spans="1:23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</row>
    <row r="612" spans="1:23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</row>
    <row r="613" spans="1:23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</row>
    <row r="614" spans="1:23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</row>
    <row r="615" spans="1:23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</row>
    <row r="616" spans="1:23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</row>
    <row r="617" spans="1:23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</row>
    <row r="618" spans="1:23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</row>
    <row r="619" spans="1:23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</row>
    <row r="620" spans="1:23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</row>
    <row r="621" spans="1:23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</row>
    <row r="622" spans="1:23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</row>
    <row r="623" spans="1:23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</row>
    <row r="624" spans="1:23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</row>
    <row r="625" spans="1:23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</row>
    <row r="626" spans="1:23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</row>
    <row r="627" spans="1:23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</row>
    <row r="628" spans="1:23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</row>
    <row r="629" spans="1:23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</row>
    <row r="630" spans="1:23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</row>
    <row r="631" spans="1:23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</row>
    <row r="632" spans="1:23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</row>
    <row r="633" spans="1:23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</row>
    <row r="634" spans="1:23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</row>
    <row r="635" spans="1:23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</row>
    <row r="636" spans="1:23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</row>
    <row r="637" spans="1:23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</row>
    <row r="638" spans="1:23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</row>
    <row r="639" spans="1:23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</row>
    <row r="640" spans="1:23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</row>
    <row r="641" spans="1:23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</row>
    <row r="642" spans="1:23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</row>
    <row r="643" spans="1:23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</row>
    <row r="644" spans="1:23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</row>
    <row r="645" spans="1:23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</row>
    <row r="646" spans="1:23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</row>
    <row r="647" spans="1:23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</row>
    <row r="648" spans="1:23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</row>
    <row r="649" spans="1:23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</row>
    <row r="650" spans="1:23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</row>
    <row r="651" spans="1:23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</row>
    <row r="652" spans="1:23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</row>
    <row r="653" spans="1:23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</row>
    <row r="654" spans="1:23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</row>
    <row r="655" spans="1:23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</row>
    <row r="656" spans="1:23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</row>
    <row r="657" spans="1:23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</row>
    <row r="658" spans="1:23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</row>
    <row r="659" spans="1:23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</row>
    <row r="660" spans="1:23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</row>
    <row r="661" spans="1:23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</row>
    <row r="662" spans="1:23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</row>
    <row r="663" spans="1:23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</row>
    <row r="664" spans="1:23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</row>
    <row r="665" spans="1:23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</row>
    <row r="666" spans="1:23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</row>
    <row r="667" spans="1:23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</row>
    <row r="668" spans="1:23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</row>
    <row r="669" spans="1:23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</row>
    <row r="670" spans="1:23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</row>
    <row r="671" spans="1:23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</row>
    <row r="672" spans="1:23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</row>
    <row r="673" spans="1:23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</row>
    <row r="674" spans="1:23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</row>
    <row r="675" spans="1:23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</row>
    <row r="676" spans="1:23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</row>
    <row r="677" spans="1:23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</row>
    <row r="678" spans="1:23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</row>
    <row r="679" spans="1:23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</row>
    <row r="680" spans="1:23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</row>
    <row r="681" spans="1:23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</row>
    <row r="682" spans="1:23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</row>
    <row r="683" spans="1:23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</row>
    <row r="684" spans="1:23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</row>
    <row r="685" spans="1:23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</row>
    <row r="686" spans="1:23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</row>
    <row r="687" spans="1:23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</row>
    <row r="688" spans="1:23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</row>
    <row r="689" spans="1:23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</row>
    <row r="690" spans="1:23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</row>
    <row r="691" spans="1:23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</row>
    <row r="692" spans="1:23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</row>
    <row r="693" spans="1:23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</row>
    <row r="694" spans="1:23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</row>
    <row r="695" spans="1:23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</row>
    <row r="696" spans="1:23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</row>
    <row r="697" spans="1:23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</row>
    <row r="698" spans="1:23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</row>
    <row r="699" spans="1:23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</row>
    <row r="700" spans="1:23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</row>
    <row r="701" spans="1:23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</row>
    <row r="702" spans="1:23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</row>
    <row r="703" spans="1:23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</row>
    <row r="704" spans="1:23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</row>
    <row r="705" spans="1:23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</row>
    <row r="706" spans="1:23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</row>
    <row r="707" spans="1:23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</row>
    <row r="708" spans="1:23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</row>
    <row r="709" spans="1:23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</row>
    <row r="710" spans="1:23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</row>
    <row r="711" spans="1:23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</row>
    <row r="712" spans="1:23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</row>
    <row r="713" spans="1:23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</row>
    <row r="714" spans="1:23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</row>
    <row r="715" spans="1:23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</row>
    <row r="716" spans="1:23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</row>
    <row r="717" spans="1:23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</row>
    <row r="718" spans="1:23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</row>
    <row r="719" spans="1:23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</row>
    <row r="720" spans="1:23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</row>
    <row r="721" spans="1:23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</row>
    <row r="722" spans="1:23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</row>
    <row r="723" spans="1:23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</row>
    <row r="724" spans="1:23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</row>
    <row r="725" spans="1:23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</row>
    <row r="726" spans="1:23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</row>
    <row r="727" spans="1:23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</row>
    <row r="728" spans="1:23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</row>
    <row r="729" spans="1:23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</row>
    <row r="730" spans="1:23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</row>
    <row r="731" spans="1:23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</row>
    <row r="732" spans="1:23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</row>
    <row r="733" spans="1:23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</row>
    <row r="734" spans="1:23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</row>
    <row r="735" spans="1:23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</row>
    <row r="736" spans="1:23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</row>
    <row r="737" spans="1:23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</row>
    <row r="738" spans="1:23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</row>
    <row r="739" spans="1:23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</row>
    <row r="740" spans="1:23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</row>
    <row r="741" spans="1:23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</row>
    <row r="742" spans="1:23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</row>
    <row r="743" spans="1:23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</row>
    <row r="744" spans="1:23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</row>
    <row r="745" spans="1:23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</row>
    <row r="746" spans="1:23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</row>
    <row r="747" spans="1:23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</row>
    <row r="748" spans="1:23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</row>
    <row r="749" spans="1:23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</row>
    <row r="750" spans="1:23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</row>
    <row r="751" spans="1:23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</row>
    <row r="752" spans="1:23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</row>
    <row r="753" spans="1:23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</row>
    <row r="754" spans="1:23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</row>
    <row r="755" spans="1:23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</row>
    <row r="756" spans="1:23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</row>
    <row r="757" spans="1:23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</row>
    <row r="758" spans="1:23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</row>
    <row r="759" spans="1:23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</row>
    <row r="760" spans="1:23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</row>
    <row r="761" spans="1:23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</row>
    <row r="762" spans="1:23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</row>
    <row r="763" spans="1:23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</row>
    <row r="764" spans="1:23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</row>
    <row r="765" spans="1:23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</row>
    <row r="766" spans="1:23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</row>
    <row r="767" spans="1:23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</row>
    <row r="768" spans="1:23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</row>
    <row r="769" spans="1:23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</row>
    <row r="770" spans="1:23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</row>
    <row r="771" spans="1:23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</row>
    <row r="772" spans="1:23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</row>
    <row r="773" spans="1:23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</row>
    <row r="774" spans="1:23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</row>
    <row r="775" spans="1:23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</row>
    <row r="776" spans="1:23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</row>
    <row r="777" spans="1:23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</row>
    <row r="778" spans="1:23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</row>
    <row r="779" spans="1:23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</row>
    <row r="780" spans="1:23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</row>
    <row r="781" spans="1:23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</row>
    <row r="782" spans="1:23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</row>
    <row r="783" spans="1:23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</row>
    <row r="784" spans="1:23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</row>
    <row r="785" spans="1:23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</row>
    <row r="786" spans="1:23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</row>
    <row r="787" spans="1:23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</row>
    <row r="788" spans="1:23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</row>
    <row r="789" spans="1:23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</row>
    <row r="790" spans="1:23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</row>
    <row r="791" spans="1:23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</row>
    <row r="792" spans="1:23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</row>
    <row r="793" spans="1:23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</row>
    <row r="794" spans="1:23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</row>
    <row r="795" spans="1:23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</row>
    <row r="796" spans="1:23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</row>
    <row r="797" spans="1:23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</row>
    <row r="798" spans="1:23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</row>
    <row r="799" spans="1:23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</row>
    <row r="800" spans="1:23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</row>
    <row r="801" spans="1:23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</row>
    <row r="802" spans="1:23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</row>
    <row r="803" spans="1:23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</row>
    <row r="804" spans="1:23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</row>
    <row r="805" spans="1:23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</row>
    <row r="806" spans="1:23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</row>
    <row r="807" spans="1:23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</row>
    <row r="808" spans="1:23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</row>
    <row r="809" spans="1:23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</row>
    <row r="810" spans="1:23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</row>
    <row r="811" spans="1:23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</row>
    <row r="812" spans="1:23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</row>
    <row r="813" spans="1:23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</row>
    <row r="814" spans="1:23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</row>
    <row r="815" spans="1:23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</row>
    <row r="816" spans="1:23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</row>
    <row r="817" spans="1:23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</row>
    <row r="818" spans="1:23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</row>
    <row r="819" spans="1:23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</row>
    <row r="820" spans="1:23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</row>
    <row r="821" spans="1:23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</row>
    <row r="822" spans="1:23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</row>
    <row r="823" spans="1:23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</row>
    <row r="824" spans="1:23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</row>
    <row r="825" spans="1:23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</row>
    <row r="826" spans="1:23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</row>
    <row r="827" spans="1:23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</row>
    <row r="828" spans="1:23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</row>
    <row r="829" spans="1:23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</row>
    <row r="830" spans="1:23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</row>
    <row r="831" spans="1:23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</row>
    <row r="832" spans="1:23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</row>
    <row r="833" spans="1:23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</row>
    <row r="834" spans="1:23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</row>
    <row r="835" spans="1:23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</row>
    <row r="836" spans="1:23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</row>
    <row r="837" spans="1:23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</row>
    <row r="838" spans="1:23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</row>
    <row r="839" spans="1:23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</row>
    <row r="840" spans="1:23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</row>
    <row r="841" spans="1:23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</row>
    <row r="842" spans="1:23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</row>
    <row r="843" spans="1:23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</row>
    <row r="844" spans="1:23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</row>
    <row r="845" spans="1:23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</row>
    <row r="846" spans="1:23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</row>
    <row r="847" spans="1:23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</row>
    <row r="848" spans="1:23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</row>
    <row r="849" spans="1:23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</row>
    <row r="850" spans="1:23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</row>
    <row r="851" spans="1:23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</row>
    <row r="852" spans="1:23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</row>
    <row r="853" spans="1:23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</row>
    <row r="854" spans="1:23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</row>
    <row r="855" spans="1:23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</row>
    <row r="856" spans="1:23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</row>
    <row r="857" spans="1:23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</row>
    <row r="858" spans="1:23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</row>
    <row r="859" spans="1:23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</row>
    <row r="860" spans="1:23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</row>
    <row r="861" spans="1:23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</row>
    <row r="862" spans="1:23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</row>
    <row r="863" spans="1:23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</row>
    <row r="864" spans="1:23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</row>
    <row r="865" spans="1:23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</row>
    <row r="866" spans="1:23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</row>
    <row r="867" spans="1:23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</row>
    <row r="868" spans="1:23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</row>
    <row r="869" spans="1:23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</row>
    <row r="870" spans="1:23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</row>
    <row r="871" spans="1:23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</row>
    <row r="872" spans="1:23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</row>
    <row r="873" spans="1:23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</row>
    <row r="874" spans="1:23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</row>
    <row r="875" spans="1:23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</row>
    <row r="876" spans="1:23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</row>
    <row r="877" spans="1:23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</row>
    <row r="878" spans="1:23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</row>
    <row r="879" spans="1:23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</row>
    <row r="880" spans="1:23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</row>
    <row r="881" spans="1:23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</row>
    <row r="882" spans="1:23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</row>
    <row r="883" spans="1:23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</row>
    <row r="884" spans="1:23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</row>
    <row r="885" spans="1:23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</row>
    <row r="886" spans="1:23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</row>
    <row r="887" spans="1:23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</row>
    <row r="888" spans="1:23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</row>
    <row r="889" spans="1:23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</row>
    <row r="890" spans="1:23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</row>
    <row r="891" spans="1:23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</row>
    <row r="892" spans="1:23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</row>
    <row r="893" spans="1:23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</row>
    <row r="894" spans="1:23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</row>
    <row r="895" spans="1:23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</row>
    <row r="896" spans="1:23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</row>
    <row r="897" spans="1:23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</row>
    <row r="898" spans="1:23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</row>
    <row r="899" spans="1:23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</row>
    <row r="900" spans="1:23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</row>
    <row r="901" spans="1:23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</row>
    <row r="902" spans="1:23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</row>
    <row r="903" spans="1:23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</row>
    <row r="904" spans="1:23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</row>
    <row r="905" spans="1:23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</row>
    <row r="906" spans="1:23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</row>
    <row r="907" spans="1:23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</row>
    <row r="908" spans="1:23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</row>
    <row r="909" spans="1:23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</row>
    <row r="910" spans="1:23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</row>
    <row r="911" spans="1:23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</row>
    <row r="912" spans="1:23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</row>
    <row r="913" spans="1:23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</row>
    <row r="914" spans="1:23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</row>
    <row r="915" spans="1:23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</row>
    <row r="916" spans="1:23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</row>
    <row r="917" spans="1:23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</row>
    <row r="918" spans="1:23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</row>
    <row r="919" spans="1:23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</row>
    <row r="920" spans="1:23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</row>
    <row r="921" spans="1:23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</row>
    <row r="922" spans="1:23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</row>
    <row r="923" spans="1:23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</row>
    <row r="924" spans="1:23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</row>
    <row r="925" spans="1:23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</row>
    <row r="926" spans="1:23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</row>
    <row r="927" spans="1:23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</row>
    <row r="928" spans="1:23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</row>
    <row r="929" spans="1:23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</row>
    <row r="930" spans="1:23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</row>
    <row r="931" spans="1:23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</row>
    <row r="932" spans="1:23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</row>
    <row r="933" spans="1:23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</row>
    <row r="934" spans="1:23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</row>
    <row r="935" spans="1:23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</row>
    <row r="936" spans="1:23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</row>
    <row r="937" spans="1:23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</row>
    <row r="938" spans="1:23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</row>
    <row r="939" spans="1:23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</row>
    <row r="940" spans="1:23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</row>
    <row r="941" spans="1:23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</row>
    <row r="942" spans="1:23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</row>
    <row r="943" spans="1:23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</row>
    <row r="944" spans="1:23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</row>
    <row r="945" spans="1:23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</row>
    <row r="946" spans="1:23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</row>
    <row r="947" spans="1:23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</row>
    <row r="948" spans="1:23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</row>
    <row r="949" spans="1:23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</row>
    <row r="950" spans="1:23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</row>
    <row r="951" spans="1:23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</row>
    <row r="952" spans="1:23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</row>
    <row r="953" spans="1:23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</row>
    <row r="954" spans="1:23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</row>
    <row r="955" spans="1:23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</row>
    <row r="956" spans="1:23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</row>
    <row r="957" spans="1:23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</row>
    <row r="958" spans="1:23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</row>
    <row r="959" spans="1:23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</row>
    <row r="960" spans="1:23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</row>
    <row r="961" spans="1:23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</row>
    <row r="962" spans="1:23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</row>
    <row r="963" spans="1:23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</row>
    <row r="964" spans="1:23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</row>
    <row r="965" spans="1:23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</row>
    <row r="966" spans="1:23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</row>
    <row r="967" spans="1:23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</row>
    <row r="968" spans="1:23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</row>
    <row r="969" spans="1:23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</row>
    <row r="970" spans="1:23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</row>
    <row r="971" spans="1:23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</row>
    <row r="972" spans="1:23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</row>
    <row r="973" spans="1:23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</row>
    <row r="974" spans="1:23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</row>
    <row r="975" spans="1:23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</row>
    <row r="976" spans="1:23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</row>
    <row r="977" spans="1:23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</row>
    <row r="978" spans="1:23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</row>
    <row r="979" spans="1:23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</row>
    <row r="980" spans="1:23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</row>
    <row r="981" spans="1:23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</row>
    <row r="982" spans="1:23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</row>
    <row r="983" spans="1:23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</row>
    <row r="984" spans="1:23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</row>
    <row r="985" spans="1:23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</row>
    <row r="986" spans="1:23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</row>
    <row r="987" spans="1:23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</row>
    <row r="988" spans="1:23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</row>
    <row r="989" spans="1:23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</row>
    <row r="990" spans="1:23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</row>
    <row r="991" spans="1:23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</row>
    <row r="992" spans="1:23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</row>
    <row r="993" spans="1:23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</row>
    <row r="994" spans="1:23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</row>
    <row r="995" spans="1:23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</row>
    <row r="996" spans="1:23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</row>
    <row r="997" spans="1:23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</row>
  </sheetData>
  <mergeCells count="23">
    <mergeCell ref="B41:D41"/>
    <mergeCell ref="B42:D42"/>
    <mergeCell ref="B43:D43"/>
    <mergeCell ref="A2:B2"/>
    <mergeCell ref="A3:B3"/>
    <mergeCell ref="A4:B4"/>
    <mergeCell ref="C4:E4"/>
    <mergeCell ref="A5:B5"/>
    <mergeCell ref="C5:E5"/>
    <mergeCell ref="B40:D40"/>
    <mergeCell ref="A1:B1"/>
    <mergeCell ref="C1:E1"/>
    <mergeCell ref="F1:K1"/>
    <mergeCell ref="L1:Q1"/>
    <mergeCell ref="C2:E2"/>
    <mergeCell ref="L2:N2"/>
    <mergeCell ref="F2:K2"/>
    <mergeCell ref="F4:K4"/>
    <mergeCell ref="L4:N4"/>
    <mergeCell ref="O4:Q4"/>
    <mergeCell ref="F5:K5"/>
    <mergeCell ref="O5:Q5"/>
    <mergeCell ref="C3:Q3"/>
  </mergeCells>
  <dataValidations count="3">
    <dataValidation type="list" allowBlank="1" showInputMessage="1" showErrorMessage="1" prompt=" - " sqref="F8:J39" xr:uid="{00000000-0002-0000-1300-000000000000}">
      <formula1>"O"</formula1>
    </dataValidation>
    <dataValidation type="list" allowBlank="1" showInputMessage="1" showErrorMessage="1" prompt=" - " sqref="F40:J40" xr:uid="{00000000-0002-0000-1300-000001000000}">
      <formula1>"N,A,B"</formula1>
    </dataValidation>
    <dataValidation type="list" allowBlank="1" showInputMessage="1" showErrorMessage="1" prompt=" - " sqref="F41:J41" xr:uid="{00000000-0002-0000-13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996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18" width="3.875" customWidth="1"/>
    <col min="19" max="19" width="2.75" customWidth="1"/>
    <col min="20" max="21" width="9" customWidth="1"/>
    <col min="22" max="24" width="8" customWidth="1"/>
  </cols>
  <sheetData>
    <row r="1" spans="1:24" ht="13.5" customHeight="1" x14ac:dyDescent="0.15">
      <c r="A1" s="236" t="s">
        <v>122</v>
      </c>
      <c r="B1" s="237"/>
      <c r="C1" s="238" t="s">
        <v>85</v>
      </c>
      <c r="D1" s="239"/>
      <c r="E1" s="240"/>
      <c r="F1" s="241" t="s">
        <v>123</v>
      </c>
      <c r="G1" s="242"/>
      <c r="H1" s="242"/>
      <c r="I1" s="242"/>
      <c r="J1" s="242"/>
      <c r="K1" s="242"/>
      <c r="L1" s="243"/>
      <c r="M1" s="244" t="s">
        <v>91</v>
      </c>
      <c r="N1" s="239"/>
      <c r="O1" s="239"/>
      <c r="P1" s="239"/>
      <c r="Q1" s="239"/>
      <c r="R1" s="245"/>
      <c r="S1" s="94"/>
      <c r="T1" s="95"/>
      <c r="U1" s="94"/>
      <c r="V1" s="94"/>
      <c r="W1" s="94"/>
      <c r="X1" s="94"/>
    </row>
    <row r="2" spans="1:24" ht="13.5" customHeight="1" x14ac:dyDescent="0.15">
      <c r="A2" s="260" t="s">
        <v>124</v>
      </c>
      <c r="B2" s="210"/>
      <c r="C2" s="246" t="s">
        <v>105</v>
      </c>
      <c r="D2" s="247"/>
      <c r="E2" s="248"/>
      <c r="F2" s="228" t="s">
        <v>126</v>
      </c>
      <c r="G2" s="209"/>
      <c r="H2" s="209"/>
      <c r="I2" s="209"/>
      <c r="J2" s="209"/>
      <c r="K2" s="209"/>
      <c r="L2" s="210"/>
      <c r="M2" s="249" t="s">
        <v>105</v>
      </c>
      <c r="N2" s="247"/>
      <c r="O2" s="250"/>
      <c r="P2" s="96"/>
      <c r="Q2" s="96"/>
      <c r="R2" s="193"/>
      <c r="S2" s="94"/>
      <c r="T2" s="94"/>
      <c r="U2" s="94"/>
      <c r="V2" s="94"/>
      <c r="W2" s="94"/>
      <c r="X2" s="94"/>
    </row>
    <row r="3" spans="1:24" ht="13.5" customHeight="1" x14ac:dyDescent="0.15">
      <c r="A3" s="260" t="s">
        <v>127</v>
      </c>
      <c r="B3" s="210"/>
      <c r="C3" s="251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31"/>
      <c r="S3" s="94"/>
      <c r="T3" s="94"/>
      <c r="U3" s="94"/>
      <c r="V3" s="94"/>
      <c r="W3" s="94"/>
      <c r="X3" s="94"/>
    </row>
    <row r="4" spans="1:24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09"/>
      <c r="L4" s="210"/>
      <c r="M4" s="230" t="s">
        <v>128</v>
      </c>
      <c r="N4" s="209"/>
      <c r="O4" s="217"/>
      <c r="P4" s="229" t="s">
        <v>114</v>
      </c>
      <c r="Q4" s="209"/>
      <c r="R4" s="231"/>
      <c r="S4" s="94"/>
      <c r="T4" s="95"/>
      <c r="U4" s="94"/>
      <c r="V4" s="94"/>
      <c r="W4" s="94"/>
      <c r="X4" s="94"/>
    </row>
    <row r="5" spans="1:24" ht="13.5" customHeight="1" x14ac:dyDescent="0.15">
      <c r="A5" s="262">
        <f>COUNTIF(F40:HO40,"P")</f>
        <v>5</v>
      </c>
      <c r="B5" s="234"/>
      <c r="C5" s="232">
        <f>COUNTIF(F40:HO40,"F")</f>
        <v>0</v>
      </c>
      <c r="D5" s="233"/>
      <c r="E5" s="234"/>
      <c r="F5" s="232">
        <f>SUM(P5,-A5,-C5)</f>
        <v>0</v>
      </c>
      <c r="G5" s="233"/>
      <c r="H5" s="233"/>
      <c r="I5" s="233"/>
      <c r="J5" s="233"/>
      <c r="K5" s="233"/>
      <c r="L5" s="234"/>
      <c r="M5" s="97">
        <f>COUNTIF(E39:HO39,"N")</f>
        <v>2</v>
      </c>
      <c r="N5" s="97">
        <f>COUNTIF(E39:HO39,"A")</f>
        <v>1</v>
      </c>
      <c r="O5" s="97">
        <f>COUNTIF(E39:HO39,"B")</f>
        <v>2</v>
      </c>
      <c r="P5" s="232">
        <f>COUNTA(E7:HR7)</f>
        <v>5</v>
      </c>
      <c r="Q5" s="233"/>
      <c r="R5" s="235"/>
      <c r="S5" s="98"/>
      <c r="T5" s="94"/>
      <c r="U5" s="94"/>
      <c r="V5" s="94"/>
      <c r="W5" s="94"/>
      <c r="X5" s="94"/>
    </row>
    <row r="6" spans="1:24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</row>
    <row r="7" spans="1:24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5" t="s">
        <v>132</v>
      </c>
      <c r="J7" s="105" t="s">
        <v>133</v>
      </c>
      <c r="K7" s="94"/>
      <c r="L7" s="94"/>
      <c r="M7" s="94"/>
      <c r="N7" s="94"/>
    </row>
    <row r="8" spans="1:24" ht="13.5" customHeight="1" x14ac:dyDescent="0.3">
      <c r="A8" s="107" t="s">
        <v>141</v>
      </c>
      <c r="B8" s="108" t="s">
        <v>306</v>
      </c>
      <c r="C8" s="109"/>
      <c r="D8" s="110"/>
      <c r="E8" s="111"/>
      <c r="F8" s="112"/>
      <c r="G8" s="112"/>
      <c r="H8" s="112"/>
      <c r="I8" s="112"/>
      <c r="J8" s="112"/>
      <c r="K8" s="94"/>
      <c r="L8" s="94"/>
      <c r="M8" s="94"/>
      <c r="N8" s="94"/>
    </row>
    <row r="9" spans="1:24" ht="13.5" customHeight="1" x14ac:dyDescent="0.3">
      <c r="A9" s="113"/>
      <c r="B9" s="108"/>
      <c r="C9" s="109"/>
      <c r="D9" s="110">
        <v>1</v>
      </c>
      <c r="E9" s="114"/>
      <c r="F9" s="112" t="s">
        <v>144</v>
      </c>
      <c r="G9" s="112"/>
      <c r="H9" s="112" t="s">
        <v>144</v>
      </c>
      <c r="I9" s="112" t="s">
        <v>144</v>
      </c>
      <c r="J9" s="112" t="s">
        <v>144</v>
      </c>
      <c r="K9" s="94"/>
      <c r="L9" s="94"/>
      <c r="M9" s="94"/>
      <c r="N9" s="94"/>
    </row>
    <row r="10" spans="1:24" ht="13.5" customHeight="1" x14ac:dyDescent="0.3">
      <c r="A10" s="113"/>
      <c r="B10" s="108" t="s">
        <v>330</v>
      </c>
      <c r="C10" s="109"/>
      <c r="D10" s="110"/>
      <c r="E10" s="116"/>
      <c r="F10" s="112"/>
      <c r="G10" s="117"/>
      <c r="H10" s="117"/>
      <c r="I10" s="117"/>
      <c r="J10" s="117"/>
      <c r="K10" s="94"/>
      <c r="L10" s="94"/>
      <c r="M10" s="94"/>
      <c r="N10" s="94"/>
    </row>
    <row r="11" spans="1:24" ht="13.5" customHeight="1" x14ac:dyDescent="0.3">
      <c r="A11" s="113"/>
      <c r="B11" s="108"/>
      <c r="C11" s="109"/>
      <c r="D11" s="110" t="s">
        <v>331</v>
      </c>
      <c r="E11" s="116"/>
      <c r="F11" s="112" t="s">
        <v>144</v>
      </c>
      <c r="G11" s="117"/>
      <c r="H11" s="117" t="s">
        <v>144</v>
      </c>
      <c r="I11" s="117"/>
      <c r="J11" s="117" t="s">
        <v>144</v>
      </c>
      <c r="K11" s="94"/>
      <c r="L11" s="94"/>
      <c r="M11" s="94"/>
      <c r="N11" s="94"/>
    </row>
    <row r="12" spans="1:24" ht="13.5" customHeight="1" x14ac:dyDescent="0.3">
      <c r="A12" s="113"/>
      <c r="B12" s="108"/>
      <c r="C12" s="109"/>
      <c r="D12" s="110" t="s">
        <v>143</v>
      </c>
      <c r="E12" s="116"/>
      <c r="F12" s="112"/>
      <c r="G12" s="117" t="s">
        <v>144</v>
      </c>
      <c r="H12" s="117"/>
      <c r="I12" s="117"/>
      <c r="J12" s="117"/>
      <c r="K12" s="94"/>
      <c r="L12" s="94"/>
      <c r="M12" s="94"/>
      <c r="N12" s="94"/>
    </row>
    <row r="13" spans="1:24" ht="13.5" customHeight="1" x14ac:dyDescent="0.3">
      <c r="A13" s="113"/>
      <c r="B13" s="108" t="s">
        <v>332</v>
      </c>
      <c r="C13" s="109"/>
      <c r="D13" s="110"/>
      <c r="E13" s="116"/>
      <c r="F13" s="112"/>
      <c r="G13" s="117"/>
      <c r="H13" s="117"/>
      <c r="I13" s="117"/>
      <c r="J13" s="117"/>
      <c r="K13" s="94"/>
      <c r="L13" s="94"/>
      <c r="M13" s="94"/>
      <c r="N13" s="94"/>
    </row>
    <row r="14" spans="1:24" ht="13.5" customHeight="1" x14ac:dyDescent="0.3">
      <c r="A14" s="113"/>
      <c r="B14" s="108"/>
      <c r="C14" s="109"/>
      <c r="D14" s="110" t="s">
        <v>333</v>
      </c>
      <c r="E14" s="116"/>
      <c r="F14" s="112" t="s">
        <v>144</v>
      </c>
      <c r="G14" s="117"/>
      <c r="H14" s="117"/>
      <c r="I14" s="117"/>
      <c r="J14" s="117" t="s">
        <v>144</v>
      </c>
      <c r="K14" s="94"/>
      <c r="L14" s="94"/>
      <c r="M14" s="94"/>
      <c r="N14" s="94"/>
    </row>
    <row r="15" spans="1:24" ht="13.5" customHeight="1" x14ac:dyDescent="0.3">
      <c r="A15" s="113"/>
      <c r="B15" s="108"/>
      <c r="C15" s="109"/>
      <c r="D15" s="110" t="s">
        <v>334</v>
      </c>
      <c r="E15" s="116"/>
      <c r="F15" s="112"/>
      <c r="G15" s="117"/>
      <c r="H15" s="112" t="s">
        <v>144</v>
      </c>
      <c r="I15" s="112"/>
      <c r="J15" s="112"/>
      <c r="K15" s="94"/>
      <c r="L15" s="94"/>
      <c r="M15" s="94"/>
      <c r="N15" s="94"/>
    </row>
    <row r="16" spans="1:24" ht="13.5" customHeight="1" x14ac:dyDescent="0.3">
      <c r="A16" s="113"/>
      <c r="B16" s="108"/>
      <c r="C16" s="109"/>
      <c r="D16" s="110" t="s">
        <v>335</v>
      </c>
      <c r="E16" s="116"/>
      <c r="F16" s="112"/>
      <c r="G16" s="117"/>
      <c r="H16" s="112"/>
      <c r="I16" s="112" t="s">
        <v>144</v>
      </c>
      <c r="J16" s="112"/>
      <c r="K16" s="94"/>
      <c r="L16" s="94"/>
      <c r="M16" s="94"/>
      <c r="N16" s="94"/>
    </row>
    <row r="17" spans="1:14" ht="13.5" customHeight="1" x14ac:dyDescent="0.3">
      <c r="A17" s="113"/>
      <c r="B17" s="108"/>
      <c r="C17" s="109"/>
      <c r="D17" s="110"/>
      <c r="E17" s="116"/>
      <c r="F17" s="112"/>
      <c r="G17" s="117"/>
      <c r="H17" s="117"/>
      <c r="I17" s="117"/>
      <c r="J17" s="117"/>
      <c r="K17" s="94"/>
      <c r="L17" s="94"/>
      <c r="M17" s="94"/>
      <c r="N17" s="94"/>
    </row>
    <row r="18" spans="1:14" ht="13.5" customHeight="1" x14ac:dyDescent="0.3">
      <c r="A18" s="113"/>
      <c r="B18" s="108"/>
      <c r="C18" s="109"/>
      <c r="D18" s="110"/>
      <c r="E18" s="116"/>
      <c r="F18" s="112"/>
      <c r="G18" s="117"/>
      <c r="H18" s="117"/>
      <c r="I18" s="117"/>
      <c r="J18" s="117"/>
      <c r="K18" s="94"/>
      <c r="L18" s="94"/>
      <c r="M18" s="94"/>
      <c r="N18" s="94"/>
    </row>
    <row r="19" spans="1:14" ht="13.5" customHeight="1" x14ac:dyDescent="0.3">
      <c r="A19" s="113"/>
      <c r="B19" s="108"/>
      <c r="C19" s="109"/>
      <c r="D19" s="110"/>
      <c r="E19" s="116"/>
      <c r="F19" s="112"/>
      <c r="G19" s="117"/>
      <c r="H19" s="117"/>
      <c r="I19" s="117"/>
      <c r="J19" s="117"/>
      <c r="K19" s="94"/>
      <c r="L19" s="94"/>
      <c r="M19" s="94"/>
      <c r="N19" s="94"/>
    </row>
    <row r="20" spans="1:14" ht="13.5" customHeight="1" x14ac:dyDescent="0.3">
      <c r="A20" s="113"/>
      <c r="B20" s="108"/>
      <c r="C20" s="109"/>
      <c r="D20" s="110"/>
      <c r="E20" s="116"/>
      <c r="F20" s="112"/>
      <c r="G20" s="117"/>
      <c r="H20" s="117"/>
      <c r="I20" s="117"/>
      <c r="J20" s="117"/>
      <c r="K20" s="94"/>
      <c r="L20" s="94"/>
      <c r="M20" s="94"/>
      <c r="N20" s="94"/>
    </row>
    <row r="21" spans="1:14" ht="13.5" customHeight="1" x14ac:dyDescent="0.3">
      <c r="A21" s="126" t="s">
        <v>155</v>
      </c>
      <c r="B21" s="127" t="s">
        <v>156</v>
      </c>
      <c r="C21" s="128"/>
      <c r="D21" s="129"/>
      <c r="E21" s="130"/>
      <c r="F21" s="131"/>
      <c r="G21" s="132"/>
      <c r="H21" s="132"/>
      <c r="I21" s="132"/>
      <c r="J21" s="132"/>
      <c r="K21" s="94"/>
      <c r="L21" s="94"/>
      <c r="M21" s="94"/>
      <c r="N21" s="94"/>
    </row>
    <row r="22" spans="1:14" ht="13.5" customHeight="1" x14ac:dyDescent="0.3">
      <c r="A22" s="133"/>
      <c r="B22" s="134"/>
      <c r="C22" s="135"/>
      <c r="D22" s="136" t="b">
        <v>1</v>
      </c>
      <c r="E22" s="137"/>
      <c r="F22" s="112" t="s">
        <v>144</v>
      </c>
      <c r="G22" s="117"/>
      <c r="H22" s="117"/>
      <c r="I22" s="117" t="s">
        <v>144</v>
      </c>
      <c r="J22" s="117" t="s">
        <v>144</v>
      </c>
      <c r="K22" s="94"/>
      <c r="L22" s="94"/>
      <c r="M22" s="94"/>
      <c r="N22" s="94"/>
    </row>
    <row r="23" spans="1:14" ht="13.5" customHeight="1" x14ac:dyDescent="0.3">
      <c r="A23" s="133"/>
      <c r="B23" s="134"/>
      <c r="C23" s="135"/>
      <c r="D23" s="136" t="b">
        <v>0</v>
      </c>
      <c r="E23" s="137"/>
      <c r="F23" s="112"/>
      <c r="G23" s="117" t="s">
        <v>144</v>
      </c>
      <c r="H23" s="117" t="s">
        <v>144</v>
      </c>
      <c r="I23" s="117"/>
      <c r="J23" s="117"/>
      <c r="K23" s="94"/>
      <c r="L23" s="94"/>
      <c r="M23" s="94"/>
      <c r="N23" s="94"/>
    </row>
    <row r="24" spans="1:14" ht="13.5" customHeight="1" x14ac:dyDescent="0.3">
      <c r="A24" s="133"/>
      <c r="B24" s="134"/>
      <c r="C24" s="135" t="s">
        <v>336</v>
      </c>
      <c r="D24" s="136"/>
      <c r="E24" s="137"/>
      <c r="F24" s="112"/>
      <c r="G24" s="112"/>
      <c r="H24" s="112"/>
      <c r="I24" s="112"/>
      <c r="J24" s="112"/>
      <c r="K24" s="94"/>
      <c r="L24" s="94"/>
      <c r="M24" s="94"/>
      <c r="N24" s="94"/>
    </row>
    <row r="25" spans="1:14" ht="13.5" customHeight="1" x14ac:dyDescent="0.3">
      <c r="A25" s="133"/>
      <c r="B25" s="134"/>
      <c r="C25" s="135"/>
      <c r="D25" s="136" t="s">
        <v>337</v>
      </c>
      <c r="E25" s="137"/>
      <c r="F25" s="112"/>
      <c r="G25" s="117" t="s">
        <v>144</v>
      </c>
      <c r="H25" s="117"/>
      <c r="I25" s="117"/>
      <c r="J25" s="117"/>
      <c r="K25" s="94"/>
      <c r="L25" s="94"/>
      <c r="M25" s="94"/>
      <c r="N25" s="94"/>
    </row>
    <row r="26" spans="1:14" ht="13.5" customHeight="1" x14ac:dyDescent="0.3">
      <c r="A26" s="133"/>
      <c r="B26" s="134"/>
      <c r="C26" s="135"/>
      <c r="D26" s="136" t="s">
        <v>338</v>
      </c>
      <c r="E26" s="137"/>
      <c r="F26" s="112"/>
      <c r="G26" s="117"/>
      <c r="H26" s="117" t="s">
        <v>144</v>
      </c>
      <c r="I26" s="117"/>
      <c r="J26" s="117"/>
      <c r="K26" s="94"/>
      <c r="L26" s="94"/>
      <c r="M26" s="94"/>
      <c r="N26" s="94"/>
    </row>
    <row r="27" spans="1:14" ht="13.5" customHeight="1" x14ac:dyDescent="0.3">
      <c r="A27" s="133"/>
      <c r="B27" s="134"/>
      <c r="C27" s="135"/>
      <c r="D27" s="136"/>
      <c r="E27" s="137"/>
      <c r="F27" s="112"/>
      <c r="G27" s="112"/>
      <c r="H27" s="117"/>
      <c r="I27" s="117"/>
      <c r="J27" s="117"/>
      <c r="K27" s="94"/>
      <c r="L27" s="94"/>
      <c r="M27" s="94"/>
      <c r="N27" s="94"/>
    </row>
    <row r="28" spans="1:14" ht="13.5" customHeight="1" x14ac:dyDescent="0.3">
      <c r="A28" s="133"/>
      <c r="B28" s="138"/>
      <c r="C28" s="139"/>
      <c r="D28" s="136"/>
      <c r="E28" s="140"/>
      <c r="F28" s="112"/>
      <c r="G28" s="117"/>
      <c r="H28" s="112"/>
      <c r="I28" s="112"/>
      <c r="J28" s="112"/>
      <c r="K28" s="94"/>
      <c r="L28" s="94"/>
      <c r="M28" s="94"/>
      <c r="N28" s="94"/>
    </row>
    <row r="29" spans="1:14" ht="13.5" customHeight="1" x14ac:dyDescent="0.3">
      <c r="A29" s="133"/>
      <c r="B29" s="138"/>
      <c r="C29" s="139"/>
      <c r="D29" s="136"/>
      <c r="E29" s="140"/>
      <c r="F29" s="112"/>
      <c r="G29" s="112"/>
      <c r="H29" s="112"/>
      <c r="I29" s="112"/>
      <c r="J29" s="112"/>
      <c r="K29" s="94"/>
      <c r="L29" s="94"/>
      <c r="M29" s="94"/>
      <c r="N29" s="94"/>
    </row>
    <row r="30" spans="1:14" ht="13.5" customHeight="1" x14ac:dyDescent="0.3">
      <c r="A30" s="133"/>
      <c r="B30" s="138"/>
      <c r="C30" s="139"/>
      <c r="D30" s="136"/>
      <c r="E30" s="140"/>
      <c r="F30" s="112"/>
      <c r="G30" s="112"/>
      <c r="H30" s="112"/>
      <c r="I30" s="112"/>
      <c r="J30" s="112"/>
      <c r="K30" s="94"/>
      <c r="L30" s="94"/>
      <c r="M30" s="94"/>
      <c r="N30" s="94"/>
    </row>
    <row r="31" spans="1:14" ht="13.5" customHeight="1" x14ac:dyDescent="0.3">
      <c r="A31" s="133"/>
      <c r="B31" s="138"/>
      <c r="C31" s="139"/>
      <c r="D31" s="136"/>
      <c r="E31" s="140"/>
      <c r="F31" s="112"/>
      <c r="G31" s="112"/>
      <c r="H31" s="112"/>
      <c r="I31" s="112"/>
      <c r="J31" s="112"/>
      <c r="K31" s="94"/>
      <c r="L31" s="94"/>
      <c r="M31" s="94"/>
      <c r="N31" s="94"/>
    </row>
    <row r="32" spans="1:14" ht="13.5" customHeight="1" x14ac:dyDescent="0.3">
      <c r="A32" s="133"/>
      <c r="B32" s="138"/>
      <c r="C32" s="139"/>
      <c r="D32" s="136"/>
      <c r="E32" s="140"/>
      <c r="F32" s="112"/>
      <c r="G32" s="112"/>
      <c r="H32" s="112"/>
      <c r="I32" s="112"/>
      <c r="J32" s="112"/>
      <c r="K32" s="94"/>
      <c r="L32" s="94"/>
      <c r="M32" s="94"/>
      <c r="N32" s="94"/>
    </row>
    <row r="33" spans="1:24" ht="13.5" customHeight="1" x14ac:dyDescent="0.3">
      <c r="A33" s="133"/>
      <c r="B33" s="138"/>
      <c r="C33" s="139"/>
      <c r="D33" s="136"/>
      <c r="E33" s="140"/>
      <c r="F33" s="112"/>
      <c r="G33" s="112"/>
      <c r="H33" s="112"/>
      <c r="I33" s="112"/>
      <c r="J33" s="112"/>
      <c r="K33" s="94"/>
      <c r="L33" s="94"/>
      <c r="M33" s="94"/>
      <c r="N33" s="94"/>
    </row>
    <row r="34" spans="1:24" ht="13.5" customHeight="1" x14ac:dyDescent="0.3">
      <c r="A34" s="133"/>
      <c r="B34" s="138" t="s">
        <v>166</v>
      </c>
      <c r="C34" s="139"/>
      <c r="D34" s="136"/>
      <c r="E34" s="140"/>
      <c r="F34" s="112"/>
      <c r="G34" s="112"/>
      <c r="H34" s="112"/>
      <c r="I34" s="112"/>
      <c r="J34" s="112"/>
      <c r="K34" s="94"/>
      <c r="L34" s="94"/>
      <c r="M34" s="94"/>
      <c r="N34" s="94"/>
    </row>
    <row r="35" spans="1:24" ht="13.5" customHeight="1" x14ac:dyDescent="0.3">
      <c r="A35" s="133"/>
      <c r="B35" s="138"/>
      <c r="C35" s="139"/>
      <c r="D35" s="136"/>
      <c r="E35" s="140"/>
      <c r="F35" s="112"/>
      <c r="G35" s="112"/>
      <c r="H35" s="112"/>
      <c r="I35" s="112"/>
      <c r="J35" s="112"/>
      <c r="K35" s="94"/>
      <c r="L35" s="94"/>
      <c r="M35" s="94"/>
      <c r="N35" s="94"/>
    </row>
    <row r="36" spans="1:24" ht="13.5" customHeight="1" x14ac:dyDescent="0.3">
      <c r="A36" s="133"/>
      <c r="B36" s="138"/>
      <c r="C36" s="139"/>
      <c r="D36" s="136"/>
      <c r="E36" s="140"/>
      <c r="F36" s="112"/>
      <c r="G36" s="112"/>
      <c r="H36" s="112"/>
      <c r="I36" s="112"/>
      <c r="J36" s="112"/>
      <c r="K36" s="94"/>
      <c r="L36" s="94"/>
      <c r="M36" s="94"/>
      <c r="N36" s="94"/>
    </row>
    <row r="37" spans="1:24" ht="13.5" customHeight="1" x14ac:dyDescent="0.3">
      <c r="A37" s="133"/>
      <c r="B37" s="138"/>
      <c r="C37" s="139"/>
      <c r="D37" s="136"/>
      <c r="E37" s="140"/>
      <c r="F37" s="112"/>
      <c r="G37" s="112"/>
      <c r="H37" s="112"/>
      <c r="I37" s="112"/>
      <c r="J37" s="112"/>
      <c r="K37" s="94"/>
      <c r="L37" s="94"/>
      <c r="M37" s="94"/>
      <c r="N37" s="94"/>
    </row>
    <row r="38" spans="1:24" ht="13.5" customHeight="1" x14ac:dyDescent="0.3">
      <c r="A38" s="133"/>
      <c r="B38" s="141"/>
      <c r="C38" s="142"/>
      <c r="D38" s="143"/>
      <c r="E38" s="144"/>
      <c r="F38" s="145"/>
      <c r="G38" s="145"/>
      <c r="H38" s="145"/>
      <c r="I38" s="145"/>
      <c r="J38" s="145"/>
      <c r="K38" s="94"/>
      <c r="L38" s="94"/>
      <c r="M38" s="94"/>
      <c r="N38" s="94"/>
    </row>
    <row r="39" spans="1:24" ht="13.5" customHeight="1" x14ac:dyDescent="0.2">
      <c r="A39" s="126" t="s">
        <v>167</v>
      </c>
      <c r="B39" s="252" t="s">
        <v>168</v>
      </c>
      <c r="C39" s="253"/>
      <c r="D39" s="254"/>
      <c r="E39" s="146"/>
      <c r="F39" s="147" t="s">
        <v>112</v>
      </c>
      <c r="G39" s="147" t="s">
        <v>61</v>
      </c>
      <c r="H39" s="147" t="s">
        <v>113</v>
      </c>
      <c r="I39" s="147" t="s">
        <v>113</v>
      </c>
      <c r="J39" s="147" t="s">
        <v>112</v>
      </c>
      <c r="K39" s="94"/>
      <c r="L39" s="94"/>
      <c r="M39" s="94"/>
      <c r="N39" s="94"/>
    </row>
    <row r="40" spans="1:24" ht="13.5" customHeight="1" x14ac:dyDescent="0.2">
      <c r="A40" s="148"/>
      <c r="B40" s="255" t="s">
        <v>169</v>
      </c>
      <c r="C40" s="209"/>
      <c r="D40" s="210"/>
      <c r="E40" s="149"/>
      <c r="F40" s="150" t="s">
        <v>170</v>
      </c>
      <c r="G40" s="150" t="s">
        <v>170</v>
      </c>
      <c r="H40" s="150" t="s">
        <v>170</v>
      </c>
      <c r="I40" s="150" t="s">
        <v>170</v>
      </c>
      <c r="J40" s="150" t="s">
        <v>170</v>
      </c>
      <c r="K40" s="94"/>
      <c r="L40" s="94"/>
      <c r="M40" s="94"/>
      <c r="N40" s="94"/>
    </row>
    <row r="41" spans="1:24" ht="13.5" customHeight="1" x14ac:dyDescent="0.15">
      <c r="A41" s="148"/>
      <c r="B41" s="256" t="s">
        <v>171</v>
      </c>
      <c r="C41" s="209"/>
      <c r="D41" s="210"/>
      <c r="E41" s="151"/>
      <c r="F41" s="152">
        <v>45784</v>
      </c>
      <c r="G41" s="152">
        <v>45784</v>
      </c>
      <c r="H41" s="152">
        <v>45784</v>
      </c>
      <c r="I41" s="152">
        <v>45784</v>
      </c>
      <c r="J41" s="152">
        <v>45784</v>
      </c>
      <c r="K41" s="94"/>
      <c r="L41" s="94"/>
      <c r="M41" s="94"/>
      <c r="N41" s="94"/>
    </row>
    <row r="42" spans="1:24" ht="9.75" customHeight="1" x14ac:dyDescent="0.15">
      <c r="A42" s="153"/>
      <c r="B42" s="257" t="s">
        <v>172</v>
      </c>
      <c r="C42" s="258"/>
      <c r="D42" s="259"/>
      <c r="E42" s="154"/>
      <c r="F42" s="155"/>
      <c r="G42" s="155"/>
      <c r="H42" s="155"/>
      <c r="I42" s="155"/>
      <c r="J42" s="155"/>
      <c r="K42" s="94"/>
      <c r="L42" s="94"/>
      <c r="M42" s="94"/>
      <c r="N42" s="94"/>
    </row>
    <row r="43" spans="1:24" ht="9.75" customHeight="1" x14ac:dyDescent="0.15">
      <c r="A43" s="99"/>
      <c r="B43" s="94"/>
      <c r="C43" s="100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</row>
    <row r="44" spans="1:24" ht="13.5" customHeight="1" x14ac:dyDescent="0.15">
      <c r="A44" s="94"/>
      <c r="B44" s="99"/>
      <c r="C44" s="94"/>
      <c r="D44" s="100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</row>
    <row r="45" spans="1:24" ht="13.5" customHeight="1" x14ac:dyDescent="0.15">
      <c r="A45" s="94"/>
      <c r="B45" s="99"/>
      <c r="C45" s="94"/>
      <c r="D45" s="100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</row>
    <row r="46" spans="1:24" ht="13.5" customHeight="1" x14ac:dyDescent="0.15">
      <c r="A46" s="94"/>
      <c r="B46" s="99"/>
      <c r="C46" s="94"/>
      <c r="D46" s="100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</row>
    <row r="47" spans="1:24" ht="13.5" customHeight="1" x14ac:dyDescent="0.15">
      <c r="A47" s="94"/>
      <c r="B47" s="99"/>
      <c r="C47" s="94"/>
      <c r="D47" s="100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</row>
    <row r="48" spans="1:24" ht="13.5" customHeight="1" x14ac:dyDescent="0.15">
      <c r="A48" s="94"/>
      <c r="B48" s="99"/>
      <c r="C48" s="94"/>
      <c r="D48" s="100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</row>
    <row r="49" spans="1:24" ht="13.5" customHeight="1" x14ac:dyDescent="0.15">
      <c r="A49" s="94"/>
      <c r="B49" s="99"/>
      <c r="C49" s="94"/>
      <c r="D49" s="100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</row>
    <row r="50" spans="1:24" ht="13.5" customHeight="1" x14ac:dyDescent="0.15">
      <c r="A50" s="94"/>
      <c r="B50" s="99"/>
      <c r="C50" s="94"/>
      <c r="D50" s="100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</row>
    <row r="51" spans="1:24" ht="13.5" customHeight="1" x14ac:dyDescent="0.15">
      <c r="A51" s="94"/>
      <c r="B51" s="99"/>
      <c r="C51" s="94"/>
      <c r="D51" s="100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</row>
    <row r="52" spans="1:24" ht="13.5" customHeight="1" x14ac:dyDescent="0.15">
      <c r="A52" s="94"/>
      <c r="B52" s="99"/>
      <c r="C52" s="94"/>
      <c r="D52" s="100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</row>
    <row r="53" spans="1:24" ht="13.5" customHeight="1" x14ac:dyDescent="0.15">
      <c r="A53" s="94"/>
      <c r="B53" s="99"/>
      <c r="C53" s="94"/>
      <c r="D53" s="100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</row>
    <row r="54" spans="1:24" ht="13.5" customHeight="1" x14ac:dyDescent="0.15">
      <c r="A54" s="94"/>
      <c r="B54" s="99"/>
      <c r="C54" s="94"/>
      <c r="D54" s="100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</row>
    <row r="55" spans="1:24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</row>
    <row r="56" spans="1:24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</row>
    <row r="57" spans="1:24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</row>
    <row r="58" spans="1:24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</row>
    <row r="59" spans="1:24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</row>
    <row r="60" spans="1:24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</row>
    <row r="61" spans="1:24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</row>
    <row r="62" spans="1:24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</row>
    <row r="63" spans="1:24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</row>
    <row r="64" spans="1:24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</row>
    <row r="65" spans="1:24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</row>
    <row r="66" spans="1:24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</row>
    <row r="67" spans="1:24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</row>
    <row r="68" spans="1:24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</row>
    <row r="69" spans="1:24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</row>
    <row r="70" spans="1:24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</row>
    <row r="71" spans="1:24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</row>
    <row r="72" spans="1:24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</row>
    <row r="73" spans="1:24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</row>
    <row r="74" spans="1:24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</row>
    <row r="75" spans="1:24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</row>
    <row r="76" spans="1:24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</row>
    <row r="77" spans="1:24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</row>
    <row r="78" spans="1:24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</row>
    <row r="79" spans="1:24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</row>
    <row r="80" spans="1:24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</row>
    <row r="81" spans="1:24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</row>
    <row r="82" spans="1:24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</row>
    <row r="83" spans="1:24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</row>
    <row r="84" spans="1:24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</row>
    <row r="85" spans="1:24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</row>
    <row r="86" spans="1:24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</row>
    <row r="87" spans="1:24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</row>
    <row r="88" spans="1:24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</row>
    <row r="89" spans="1:24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</row>
    <row r="90" spans="1:24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</row>
    <row r="91" spans="1:24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</row>
    <row r="92" spans="1:24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</row>
    <row r="93" spans="1:24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</row>
    <row r="94" spans="1:24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</row>
    <row r="95" spans="1:24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</row>
    <row r="96" spans="1:24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</row>
    <row r="97" spans="1:24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</row>
    <row r="98" spans="1:24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</row>
    <row r="99" spans="1:24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</row>
    <row r="100" spans="1:24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</row>
    <row r="101" spans="1:24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</row>
    <row r="102" spans="1:24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</row>
    <row r="103" spans="1:24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</row>
    <row r="104" spans="1:24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</row>
    <row r="105" spans="1:24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</row>
    <row r="106" spans="1:24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</row>
    <row r="107" spans="1:24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</row>
    <row r="108" spans="1:24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</row>
    <row r="109" spans="1:24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</row>
    <row r="110" spans="1:24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</row>
    <row r="111" spans="1:24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</row>
    <row r="112" spans="1:24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</row>
    <row r="113" spans="1:24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</row>
    <row r="114" spans="1:24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</row>
    <row r="115" spans="1:24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</row>
    <row r="116" spans="1:24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</row>
    <row r="117" spans="1:24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</row>
    <row r="118" spans="1:24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</row>
    <row r="119" spans="1:24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</row>
    <row r="120" spans="1:24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</row>
    <row r="121" spans="1:24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</row>
    <row r="122" spans="1:24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</row>
    <row r="123" spans="1:24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</row>
    <row r="124" spans="1:24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</row>
    <row r="125" spans="1:24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</row>
    <row r="126" spans="1:24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</row>
    <row r="127" spans="1:24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</row>
    <row r="128" spans="1:24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</row>
    <row r="129" spans="1:24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</row>
    <row r="130" spans="1:24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</row>
    <row r="131" spans="1:24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</row>
    <row r="132" spans="1:24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</row>
    <row r="133" spans="1:24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</row>
    <row r="134" spans="1:24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</row>
    <row r="135" spans="1:24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</row>
    <row r="136" spans="1:24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</row>
    <row r="137" spans="1:24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</row>
    <row r="138" spans="1:24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</row>
    <row r="139" spans="1:24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</row>
    <row r="140" spans="1:24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</row>
    <row r="141" spans="1:24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</row>
    <row r="142" spans="1:24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</row>
    <row r="143" spans="1:24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</row>
    <row r="144" spans="1:24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</row>
    <row r="145" spans="1:24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</row>
    <row r="146" spans="1:24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</row>
    <row r="147" spans="1:24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</row>
    <row r="148" spans="1:24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</row>
    <row r="149" spans="1:24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</row>
    <row r="150" spans="1:24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</row>
    <row r="151" spans="1:24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</row>
    <row r="152" spans="1:24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</row>
    <row r="153" spans="1:24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</row>
    <row r="154" spans="1:24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</row>
    <row r="155" spans="1:24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</row>
    <row r="156" spans="1:24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</row>
    <row r="157" spans="1:24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</row>
    <row r="158" spans="1:24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</row>
    <row r="159" spans="1:24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</row>
    <row r="160" spans="1:24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</row>
    <row r="161" spans="1:24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</row>
    <row r="162" spans="1:24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</row>
    <row r="163" spans="1:24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</row>
    <row r="164" spans="1:24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</row>
    <row r="165" spans="1:24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</row>
    <row r="166" spans="1:24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</row>
    <row r="167" spans="1:24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</row>
    <row r="168" spans="1:24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</row>
    <row r="169" spans="1:24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</row>
    <row r="170" spans="1:24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</row>
    <row r="171" spans="1:24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</row>
    <row r="172" spans="1:24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</row>
    <row r="173" spans="1:24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</row>
    <row r="174" spans="1:24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</row>
    <row r="175" spans="1:24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</row>
    <row r="176" spans="1:24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</row>
    <row r="177" spans="1:24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</row>
    <row r="178" spans="1:24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</row>
    <row r="179" spans="1:24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</row>
    <row r="180" spans="1:24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</row>
    <row r="181" spans="1:24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</row>
    <row r="182" spans="1:24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</row>
    <row r="183" spans="1:24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</row>
    <row r="184" spans="1:24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</row>
    <row r="185" spans="1:24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</row>
    <row r="186" spans="1:24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</row>
    <row r="187" spans="1:24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</row>
    <row r="188" spans="1:24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</row>
    <row r="189" spans="1:24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</row>
    <row r="190" spans="1:24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</row>
    <row r="191" spans="1:24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</row>
    <row r="192" spans="1:24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</row>
    <row r="193" spans="1:24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</row>
    <row r="194" spans="1:24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</row>
    <row r="195" spans="1:24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</row>
    <row r="196" spans="1:24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</row>
    <row r="197" spans="1:24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</row>
    <row r="198" spans="1:24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</row>
    <row r="199" spans="1:24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</row>
    <row r="200" spans="1:24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</row>
    <row r="201" spans="1:24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</row>
    <row r="202" spans="1:24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</row>
    <row r="203" spans="1:24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</row>
    <row r="204" spans="1:24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</row>
    <row r="205" spans="1:24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</row>
    <row r="206" spans="1:24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</row>
    <row r="207" spans="1:24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</row>
    <row r="208" spans="1:24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</row>
    <row r="209" spans="1:24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</row>
    <row r="210" spans="1:24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</row>
    <row r="211" spans="1:24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</row>
    <row r="212" spans="1:24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</row>
    <row r="213" spans="1:24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</row>
    <row r="214" spans="1:24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</row>
    <row r="215" spans="1:24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</row>
    <row r="216" spans="1:24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</row>
    <row r="217" spans="1:24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</row>
    <row r="218" spans="1:24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</row>
    <row r="219" spans="1:24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</row>
    <row r="220" spans="1:24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</row>
    <row r="221" spans="1:24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</row>
    <row r="222" spans="1:24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</row>
    <row r="223" spans="1:24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</row>
    <row r="224" spans="1:24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</row>
    <row r="225" spans="1:24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</row>
    <row r="226" spans="1:24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</row>
    <row r="227" spans="1:24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</row>
    <row r="228" spans="1:24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</row>
    <row r="229" spans="1:24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</row>
    <row r="230" spans="1:24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</row>
    <row r="231" spans="1:24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</row>
    <row r="232" spans="1:24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</row>
    <row r="233" spans="1:24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</row>
    <row r="234" spans="1:24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</row>
    <row r="235" spans="1:24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</row>
    <row r="236" spans="1:24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</row>
    <row r="237" spans="1:24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</row>
    <row r="238" spans="1:24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</row>
    <row r="239" spans="1:24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</row>
    <row r="240" spans="1:24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</row>
    <row r="241" spans="1:24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</row>
    <row r="242" spans="1:24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</row>
    <row r="243" spans="1:24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</row>
    <row r="244" spans="1:24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</row>
    <row r="245" spans="1:24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</row>
    <row r="246" spans="1:24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</row>
    <row r="247" spans="1:24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</row>
    <row r="248" spans="1:24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</row>
    <row r="249" spans="1:24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</row>
    <row r="250" spans="1:24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</row>
    <row r="251" spans="1:24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</row>
    <row r="252" spans="1:24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</row>
    <row r="253" spans="1:24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</row>
    <row r="254" spans="1:24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</row>
    <row r="255" spans="1:24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</row>
    <row r="256" spans="1:24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</row>
    <row r="257" spans="1:24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</row>
    <row r="258" spans="1:24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</row>
    <row r="259" spans="1:24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</row>
    <row r="260" spans="1:24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</row>
    <row r="261" spans="1:24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</row>
    <row r="262" spans="1:24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</row>
    <row r="263" spans="1:24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</row>
    <row r="264" spans="1:24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</row>
    <row r="265" spans="1:24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</row>
    <row r="266" spans="1:24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</row>
    <row r="267" spans="1:24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</row>
    <row r="268" spans="1:24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</row>
    <row r="269" spans="1:24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</row>
    <row r="270" spans="1:24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</row>
    <row r="271" spans="1:24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</row>
    <row r="272" spans="1:24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</row>
    <row r="273" spans="1:24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</row>
    <row r="274" spans="1:24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</row>
    <row r="275" spans="1:24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</row>
    <row r="276" spans="1:24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</row>
    <row r="277" spans="1:24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</row>
    <row r="278" spans="1:24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</row>
    <row r="279" spans="1:24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</row>
    <row r="280" spans="1:24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</row>
    <row r="281" spans="1:24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</row>
    <row r="282" spans="1:24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</row>
    <row r="283" spans="1:24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</row>
    <row r="284" spans="1:24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</row>
    <row r="285" spans="1:24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</row>
    <row r="286" spans="1:24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</row>
    <row r="287" spans="1:24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</row>
    <row r="288" spans="1:24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</row>
    <row r="289" spans="1:24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</row>
    <row r="290" spans="1:24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</row>
    <row r="291" spans="1:24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</row>
    <row r="292" spans="1:24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</row>
    <row r="293" spans="1:24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</row>
    <row r="294" spans="1:24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</row>
    <row r="295" spans="1:24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</row>
    <row r="296" spans="1:24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</row>
    <row r="297" spans="1:24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</row>
    <row r="298" spans="1:24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</row>
    <row r="299" spans="1:24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</row>
    <row r="300" spans="1:24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</row>
    <row r="301" spans="1:24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</row>
    <row r="302" spans="1:24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</row>
    <row r="303" spans="1:24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</row>
    <row r="304" spans="1:24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</row>
    <row r="305" spans="1:24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</row>
    <row r="306" spans="1:24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</row>
    <row r="307" spans="1:24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</row>
    <row r="308" spans="1:24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</row>
    <row r="309" spans="1:24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</row>
    <row r="310" spans="1:24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</row>
    <row r="311" spans="1:24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</row>
    <row r="312" spans="1:24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</row>
    <row r="313" spans="1:24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</row>
    <row r="314" spans="1:24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</row>
    <row r="315" spans="1:24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</row>
    <row r="316" spans="1:24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</row>
    <row r="317" spans="1:24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</row>
    <row r="318" spans="1:24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</row>
    <row r="319" spans="1:24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</row>
    <row r="320" spans="1:24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</row>
    <row r="321" spans="1:24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</row>
    <row r="322" spans="1:24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</row>
    <row r="323" spans="1:24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</row>
    <row r="324" spans="1:24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</row>
    <row r="325" spans="1:24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</row>
    <row r="326" spans="1:24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</row>
    <row r="327" spans="1:24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</row>
    <row r="328" spans="1:24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</row>
    <row r="329" spans="1:24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</row>
    <row r="330" spans="1:24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</row>
    <row r="331" spans="1:24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</row>
    <row r="332" spans="1:24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</row>
    <row r="333" spans="1:24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</row>
    <row r="334" spans="1:24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</row>
    <row r="335" spans="1:24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</row>
    <row r="336" spans="1:24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</row>
    <row r="337" spans="1:24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</row>
    <row r="338" spans="1:24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</row>
    <row r="339" spans="1:24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</row>
    <row r="340" spans="1:24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</row>
    <row r="341" spans="1:24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</row>
    <row r="342" spans="1:24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</row>
    <row r="343" spans="1:24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</row>
    <row r="344" spans="1:24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</row>
    <row r="345" spans="1:24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</row>
    <row r="346" spans="1:24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</row>
    <row r="347" spans="1:24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</row>
    <row r="348" spans="1:24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</row>
    <row r="349" spans="1:24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</row>
    <row r="350" spans="1:24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</row>
    <row r="351" spans="1:24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</row>
    <row r="352" spans="1:24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</row>
    <row r="353" spans="1:24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</row>
    <row r="354" spans="1:24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</row>
    <row r="355" spans="1:24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</row>
    <row r="356" spans="1:24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</row>
    <row r="357" spans="1:24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</row>
    <row r="358" spans="1:24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</row>
    <row r="359" spans="1:24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</row>
    <row r="360" spans="1:24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</row>
    <row r="361" spans="1:24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</row>
    <row r="362" spans="1:24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</row>
    <row r="363" spans="1:24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</row>
    <row r="364" spans="1:24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</row>
    <row r="365" spans="1:24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</row>
    <row r="366" spans="1:24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</row>
    <row r="367" spans="1:24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</row>
    <row r="368" spans="1:24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</row>
    <row r="369" spans="1:24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</row>
    <row r="370" spans="1:24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</row>
    <row r="371" spans="1:24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</row>
    <row r="372" spans="1:24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</row>
    <row r="373" spans="1:24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</row>
    <row r="374" spans="1:24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</row>
    <row r="375" spans="1:24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</row>
    <row r="376" spans="1:24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</row>
    <row r="377" spans="1:24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</row>
    <row r="378" spans="1:24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</row>
    <row r="379" spans="1:24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</row>
    <row r="380" spans="1:24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</row>
    <row r="381" spans="1:24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</row>
    <row r="382" spans="1:24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</row>
    <row r="383" spans="1:24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</row>
    <row r="384" spans="1:24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</row>
    <row r="385" spans="1:24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</row>
    <row r="386" spans="1:24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</row>
    <row r="387" spans="1:24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</row>
    <row r="388" spans="1:24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</row>
    <row r="389" spans="1:24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</row>
    <row r="390" spans="1:24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</row>
    <row r="391" spans="1:24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</row>
    <row r="392" spans="1:24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</row>
    <row r="393" spans="1:24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</row>
    <row r="394" spans="1:24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</row>
    <row r="395" spans="1:24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</row>
    <row r="396" spans="1:24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</row>
    <row r="397" spans="1:24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</row>
    <row r="398" spans="1:24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</row>
    <row r="399" spans="1:24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</row>
    <row r="400" spans="1:24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</row>
    <row r="401" spans="1:24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</row>
    <row r="402" spans="1:24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</row>
    <row r="403" spans="1:24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</row>
    <row r="404" spans="1:24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</row>
    <row r="405" spans="1:24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</row>
    <row r="406" spans="1:24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</row>
    <row r="407" spans="1:24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</row>
    <row r="408" spans="1:24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</row>
    <row r="409" spans="1:24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</row>
    <row r="410" spans="1:24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</row>
    <row r="411" spans="1:24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</row>
    <row r="412" spans="1:24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</row>
    <row r="413" spans="1:24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</row>
    <row r="414" spans="1:24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</row>
    <row r="415" spans="1:24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</row>
    <row r="416" spans="1:24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</row>
    <row r="417" spans="1:24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</row>
    <row r="418" spans="1:24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</row>
    <row r="419" spans="1:24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</row>
    <row r="420" spans="1:24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</row>
    <row r="421" spans="1:24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</row>
    <row r="422" spans="1:24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</row>
    <row r="423" spans="1:24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</row>
    <row r="424" spans="1:24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</row>
    <row r="425" spans="1:24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</row>
    <row r="426" spans="1:24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</row>
    <row r="427" spans="1:24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</row>
    <row r="428" spans="1:24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</row>
    <row r="429" spans="1:24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</row>
    <row r="430" spans="1:24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</row>
    <row r="431" spans="1:24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</row>
    <row r="432" spans="1:24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</row>
    <row r="433" spans="1:24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</row>
    <row r="434" spans="1:24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</row>
    <row r="435" spans="1:24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</row>
    <row r="436" spans="1:24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</row>
    <row r="437" spans="1:24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</row>
    <row r="438" spans="1:24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</row>
    <row r="439" spans="1:24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</row>
    <row r="440" spans="1:24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</row>
    <row r="441" spans="1:24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</row>
    <row r="442" spans="1:24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</row>
    <row r="443" spans="1:24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</row>
    <row r="444" spans="1:24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</row>
    <row r="445" spans="1:24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</row>
    <row r="446" spans="1:24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</row>
    <row r="447" spans="1:24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</row>
    <row r="448" spans="1:24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</row>
    <row r="449" spans="1:24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</row>
    <row r="450" spans="1:24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</row>
    <row r="451" spans="1:24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</row>
    <row r="452" spans="1:24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</row>
    <row r="453" spans="1:24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</row>
    <row r="454" spans="1:24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</row>
    <row r="455" spans="1:24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</row>
    <row r="456" spans="1:24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</row>
    <row r="457" spans="1:24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</row>
    <row r="458" spans="1:24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</row>
    <row r="459" spans="1:24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</row>
    <row r="460" spans="1:24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</row>
    <row r="461" spans="1:24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</row>
    <row r="462" spans="1:24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</row>
    <row r="463" spans="1:24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</row>
    <row r="464" spans="1:24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</row>
    <row r="465" spans="1:24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</row>
    <row r="466" spans="1:24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</row>
    <row r="467" spans="1:24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</row>
    <row r="468" spans="1:24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</row>
    <row r="469" spans="1:24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</row>
    <row r="470" spans="1:24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</row>
    <row r="471" spans="1:24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</row>
    <row r="472" spans="1:24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</row>
    <row r="473" spans="1:24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</row>
    <row r="474" spans="1:24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</row>
    <row r="475" spans="1:24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</row>
    <row r="476" spans="1:24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</row>
    <row r="477" spans="1:24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</row>
    <row r="478" spans="1:24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</row>
    <row r="479" spans="1:24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</row>
    <row r="480" spans="1:24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</row>
    <row r="481" spans="1:24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</row>
    <row r="482" spans="1:24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</row>
    <row r="483" spans="1:24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</row>
    <row r="484" spans="1:24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</row>
    <row r="485" spans="1:24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</row>
    <row r="486" spans="1:24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</row>
    <row r="487" spans="1:24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</row>
    <row r="488" spans="1:24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</row>
    <row r="489" spans="1:24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</row>
    <row r="490" spans="1:24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</row>
    <row r="491" spans="1:24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</row>
    <row r="492" spans="1:24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</row>
    <row r="493" spans="1:24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</row>
    <row r="494" spans="1:24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</row>
    <row r="495" spans="1:24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</row>
    <row r="496" spans="1:24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</row>
    <row r="497" spans="1:24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</row>
    <row r="498" spans="1:24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</row>
    <row r="499" spans="1:24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</row>
    <row r="500" spans="1:24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</row>
    <row r="501" spans="1:24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</row>
    <row r="502" spans="1:24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</row>
    <row r="503" spans="1:24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</row>
    <row r="504" spans="1:24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</row>
    <row r="505" spans="1:24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</row>
    <row r="506" spans="1:24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</row>
    <row r="507" spans="1:24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</row>
    <row r="508" spans="1:24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</row>
    <row r="509" spans="1:24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</row>
    <row r="510" spans="1:24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</row>
    <row r="511" spans="1:24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</row>
    <row r="512" spans="1:24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</row>
    <row r="513" spans="1:24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</row>
    <row r="514" spans="1:24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</row>
    <row r="515" spans="1:24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</row>
    <row r="516" spans="1:24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</row>
    <row r="517" spans="1:24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</row>
    <row r="518" spans="1:24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</row>
    <row r="519" spans="1:24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</row>
    <row r="520" spans="1:24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</row>
    <row r="521" spans="1:24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</row>
    <row r="522" spans="1:24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</row>
    <row r="523" spans="1:24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</row>
    <row r="524" spans="1:24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</row>
    <row r="525" spans="1:24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</row>
    <row r="526" spans="1:24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</row>
    <row r="527" spans="1:24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</row>
    <row r="528" spans="1:24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</row>
    <row r="529" spans="1:24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</row>
    <row r="530" spans="1:24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</row>
    <row r="531" spans="1:24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</row>
    <row r="532" spans="1:24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</row>
    <row r="533" spans="1:24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</row>
    <row r="534" spans="1:24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</row>
    <row r="535" spans="1:24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</row>
    <row r="536" spans="1:24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</row>
    <row r="537" spans="1:24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</row>
    <row r="538" spans="1:24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</row>
    <row r="539" spans="1:24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</row>
    <row r="540" spans="1:24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</row>
    <row r="541" spans="1:24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</row>
    <row r="542" spans="1:24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</row>
    <row r="543" spans="1:24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</row>
    <row r="544" spans="1:24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</row>
    <row r="545" spans="1:24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</row>
    <row r="546" spans="1:24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</row>
    <row r="547" spans="1:24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</row>
    <row r="548" spans="1:24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</row>
    <row r="549" spans="1:24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</row>
    <row r="550" spans="1:24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</row>
    <row r="551" spans="1:24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</row>
    <row r="552" spans="1:24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</row>
    <row r="553" spans="1:24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</row>
    <row r="554" spans="1:24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</row>
    <row r="555" spans="1:24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</row>
    <row r="556" spans="1:24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</row>
    <row r="557" spans="1:24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</row>
    <row r="558" spans="1:24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</row>
    <row r="559" spans="1:24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</row>
    <row r="560" spans="1:24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</row>
    <row r="561" spans="1:24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</row>
    <row r="562" spans="1:24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</row>
    <row r="563" spans="1:24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</row>
    <row r="564" spans="1:24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</row>
    <row r="565" spans="1:24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</row>
    <row r="566" spans="1:24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</row>
    <row r="567" spans="1:24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</row>
    <row r="568" spans="1:24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</row>
    <row r="569" spans="1:24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</row>
    <row r="570" spans="1:24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</row>
    <row r="571" spans="1:24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</row>
    <row r="572" spans="1:24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</row>
    <row r="573" spans="1:24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</row>
    <row r="574" spans="1:24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</row>
    <row r="575" spans="1:24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</row>
    <row r="576" spans="1:24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</row>
    <row r="577" spans="1:24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</row>
    <row r="578" spans="1:24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</row>
    <row r="579" spans="1:24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</row>
    <row r="580" spans="1:24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</row>
    <row r="581" spans="1:24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</row>
    <row r="582" spans="1:24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</row>
    <row r="583" spans="1:24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</row>
    <row r="584" spans="1:24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</row>
    <row r="585" spans="1:24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</row>
    <row r="586" spans="1:24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</row>
    <row r="587" spans="1:24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</row>
    <row r="588" spans="1:24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</row>
    <row r="589" spans="1:24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</row>
    <row r="590" spans="1:24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</row>
    <row r="591" spans="1:24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</row>
    <row r="592" spans="1:24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</row>
    <row r="593" spans="1:24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</row>
    <row r="594" spans="1:24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</row>
    <row r="595" spans="1:24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</row>
    <row r="596" spans="1:24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</row>
    <row r="597" spans="1:24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</row>
    <row r="598" spans="1:24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</row>
    <row r="599" spans="1:24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</row>
    <row r="600" spans="1:24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</row>
    <row r="601" spans="1:24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</row>
    <row r="602" spans="1:24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</row>
    <row r="603" spans="1:24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</row>
    <row r="604" spans="1:24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</row>
    <row r="605" spans="1:24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</row>
    <row r="606" spans="1:24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</row>
    <row r="607" spans="1:24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</row>
    <row r="608" spans="1:24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</row>
    <row r="609" spans="1:24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</row>
    <row r="610" spans="1:24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</row>
    <row r="611" spans="1:24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</row>
    <row r="612" spans="1:24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</row>
    <row r="613" spans="1:24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</row>
    <row r="614" spans="1:24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</row>
    <row r="615" spans="1:24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</row>
    <row r="616" spans="1:24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</row>
    <row r="617" spans="1:24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</row>
    <row r="618" spans="1:24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</row>
    <row r="619" spans="1:24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</row>
    <row r="620" spans="1:24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</row>
    <row r="621" spans="1:24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</row>
    <row r="622" spans="1:24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</row>
    <row r="623" spans="1:24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</row>
    <row r="624" spans="1:24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</row>
    <row r="625" spans="1:24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</row>
    <row r="626" spans="1:24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</row>
    <row r="627" spans="1:24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</row>
    <row r="628" spans="1:24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</row>
    <row r="629" spans="1:24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</row>
    <row r="630" spans="1:24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</row>
    <row r="631" spans="1:24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</row>
    <row r="632" spans="1:24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</row>
    <row r="633" spans="1:24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</row>
    <row r="634" spans="1:24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</row>
    <row r="635" spans="1:24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</row>
    <row r="636" spans="1:24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</row>
    <row r="637" spans="1:24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</row>
    <row r="638" spans="1:24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</row>
    <row r="639" spans="1:24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</row>
    <row r="640" spans="1:24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</row>
    <row r="641" spans="1:24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</row>
    <row r="642" spans="1:24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</row>
    <row r="643" spans="1:24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</row>
    <row r="644" spans="1:24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</row>
    <row r="645" spans="1:24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</row>
    <row r="646" spans="1:24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</row>
    <row r="647" spans="1:24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</row>
    <row r="648" spans="1:24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</row>
    <row r="649" spans="1:24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</row>
    <row r="650" spans="1:24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</row>
    <row r="651" spans="1:24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</row>
    <row r="652" spans="1:24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</row>
    <row r="653" spans="1:24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</row>
    <row r="654" spans="1:24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</row>
    <row r="655" spans="1:24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</row>
    <row r="656" spans="1:24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</row>
    <row r="657" spans="1:24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</row>
    <row r="658" spans="1:24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</row>
    <row r="659" spans="1:24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</row>
    <row r="660" spans="1:24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</row>
    <row r="661" spans="1:24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</row>
    <row r="662" spans="1:24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</row>
    <row r="663" spans="1:24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</row>
    <row r="664" spans="1:24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</row>
    <row r="665" spans="1:24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</row>
    <row r="666" spans="1:24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</row>
    <row r="667" spans="1:24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</row>
    <row r="668" spans="1:24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</row>
    <row r="669" spans="1:24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</row>
    <row r="670" spans="1:24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</row>
    <row r="671" spans="1:24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</row>
    <row r="672" spans="1:24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</row>
    <row r="673" spans="1:24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</row>
    <row r="674" spans="1:24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</row>
    <row r="675" spans="1:24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</row>
    <row r="676" spans="1:24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</row>
    <row r="677" spans="1:24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</row>
    <row r="678" spans="1:24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</row>
    <row r="679" spans="1:24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</row>
    <row r="680" spans="1:24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</row>
    <row r="681" spans="1:24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</row>
    <row r="682" spans="1:24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</row>
    <row r="683" spans="1:24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</row>
    <row r="684" spans="1:24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</row>
    <row r="685" spans="1:24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</row>
    <row r="686" spans="1:24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</row>
    <row r="687" spans="1:24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</row>
    <row r="688" spans="1:24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</row>
    <row r="689" spans="1:24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</row>
    <row r="690" spans="1:24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</row>
    <row r="691" spans="1:24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</row>
    <row r="692" spans="1:24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</row>
    <row r="693" spans="1:24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</row>
    <row r="694" spans="1:24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</row>
    <row r="695" spans="1:24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</row>
    <row r="696" spans="1:24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</row>
    <row r="697" spans="1:24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</row>
    <row r="698" spans="1:24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</row>
    <row r="699" spans="1:24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</row>
    <row r="700" spans="1:24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</row>
    <row r="701" spans="1:24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</row>
    <row r="702" spans="1:24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</row>
    <row r="703" spans="1:24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</row>
    <row r="704" spans="1:24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</row>
    <row r="705" spans="1:24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</row>
    <row r="706" spans="1:24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</row>
    <row r="707" spans="1:24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</row>
    <row r="708" spans="1:24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</row>
    <row r="709" spans="1:24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</row>
    <row r="710" spans="1:24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</row>
    <row r="711" spans="1:24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</row>
    <row r="712" spans="1:24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</row>
    <row r="713" spans="1:24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</row>
    <row r="714" spans="1:24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</row>
    <row r="715" spans="1:24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</row>
    <row r="716" spans="1:24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</row>
    <row r="717" spans="1:24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</row>
    <row r="718" spans="1:24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</row>
    <row r="719" spans="1:24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</row>
    <row r="720" spans="1:24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</row>
    <row r="721" spans="1:24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</row>
    <row r="722" spans="1:24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</row>
    <row r="723" spans="1:24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</row>
    <row r="724" spans="1:24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</row>
    <row r="725" spans="1:24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</row>
    <row r="726" spans="1:24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</row>
    <row r="727" spans="1:24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</row>
    <row r="728" spans="1:24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</row>
    <row r="729" spans="1:24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</row>
    <row r="730" spans="1:24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</row>
    <row r="731" spans="1:24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</row>
    <row r="732" spans="1:24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</row>
    <row r="733" spans="1:24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</row>
    <row r="734" spans="1:24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</row>
    <row r="735" spans="1:24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</row>
    <row r="736" spans="1:24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</row>
    <row r="737" spans="1:24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</row>
    <row r="738" spans="1:24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</row>
    <row r="739" spans="1:24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</row>
    <row r="740" spans="1:24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</row>
    <row r="741" spans="1:24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</row>
    <row r="742" spans="1:24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</row>
    <row r="743" spans="1:24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</row>
    <row r="744" spans="1:24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</row>
    <row r="745" spans="1:24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</row>
    <row r="746" spans="1:24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</row>
    <row r="747" spans="1:24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</row>
    <row r="748" spans="1:24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</row>
    <row r="749" spans="1:24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</row>
    <row r="750" spans="1:24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</row>
    <row r="751" spans="1:24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</row>
    <row r="752" spans="1:24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</row>
    <row r="753" spans="1:24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</row>
    <row r="754" spans="1:24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</row>
    <row r="755" spans="1:24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</row>
    <row r="756" spans="1:24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</row>
    <row r="757" spans="1:24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</row>
    <row r="758" spans="1:24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</row>
    <row r="759" spans="1:24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</row>
    <row r="760" spans="1:24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</row>
    <row r="761" spans="1:24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</row>
    <row r="762" spans="1:24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</row>
    <row r="763" spans="1:24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</row>
    <row r="764" spans="1:24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</row>
    <row r="765" spans="1:24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</row>
    <row r="766" spans="1:24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</row>
    <row r="767" spans="1:24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</row>
    <row r="768" spans="1:24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</row>
    <row r="769" spans="1:24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</row>
    <row r="770" spans="1:24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</row>
    <row r="771" spans="1:24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</row>
    <row r="772" spans="1:24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</row>
    <row r="773" spans="1:24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</row>
    <row r="774" spans="1:24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</row>
    <row r="775" spans="1:24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</row>
    <row r="776" spans="1:24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</row>
    <row r="777" spans="1:24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</row>
    <row r="778" spans="1:24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</row>
    <row r="779" spans="1:24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</row>
    <row r="780" spans="1:24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</row>
    <row r="781" spans="1:24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</row>
    <row r="782" spans="1:24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</row>
    <row r="783" spans="1:24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</row>
    <row r="784" spans="1:24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</row>
    <row r="785" spans="1:24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</row>
    <row r="786" spans="1:24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</row>
    <row r="787" spans="1:24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</row>
    <row r="788" spans="1:24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</row>
    <row r="789" spans="1:24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</row>
    <row r="790" spans="1:24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</row>
    <row r="791" spans="1:24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</row>
    <row r="792" spans="1:24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</row>
    <row r="793" spans="1:24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</row>
    <row r="794" spans="1:24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</row>
    <row r="795" spans="1:24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</row>
    <row r="796" spans="1:24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</row>
    <row r="797" spans="1:24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</row>
    <row r="798" spans="1:24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</row>
    <row r="799" spans="1:24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</row>
    <row r="800" spans="1:24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</row>
    <row r="801" spans="1:24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</row>
    <row r="802" spans="1:24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</row>
    <row r="803" spans="1:24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</row>
    <row r="804" spans="1:24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</row>
    <row r="805" spans="1:24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</row>
    <row r="806" spans="1:24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</row>
    <row r="807" spans="1:24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</row>
    <row r="808" spans="1:24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</row>
    <row r="809" spans="1:24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</row>
    <row r="810" spans="1:24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</row>
    <row r="811" spans="1:24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</row>
    <row r="812" spans="1:24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</row>
    <row r="813" spans="1:24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</row>
    <row r="814" spans="1:24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</row>
    <row r="815" spans="1:24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</row>
    <row r="816" spans="1:24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</row>
    <row r="817" spans="1:24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</row>
    <row r="818" spans="1:24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</row>
    <row r="819" spans="1:24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</row>
    <row r="820" spans="1:24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</row>
    <row r="821" spans="1:24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</row>
    <row r="822" spans="1:24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</row>
    <row r="823" spans="1:24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</row>
    <row r="824" spans="1:24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</row>
    <row r="825" spans="1:24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</row>
    <row r="826" spans="1:24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</row>
    <row r="827" spans="1:24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</row>
    <row r="828" spans="1:24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</row>
    <row r="829" spans="1:24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</row>
    <row r="830" spans="1:24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</row>
    <row r="831" spans="1:24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</row>
    <row r="832" spans="1:24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</row>
    <row r="833" spans="1:24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</row>
    <row r="834" spans="1:24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</row>
    <row r="835" spans="1:24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</row>
    <row r="836" spans="1:24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</row>
    <row r="837" spans="1:24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</row>
    <row r="838" spans="1:24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</row>
    <row r="839" spans="1:24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</row>
    <row r="840" spans="1:24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</row>
    <row r="841" spans="1:24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</row>
    <row r="842" spans="1:24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</row>
    <row r="843" spans="1:24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</row>
    <row r="844" spans="1:24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</row>
    <row r="845" spans="1:24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</row>
    <row r="846" spans="1:24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</row>
    <row r="847" spans="1:24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</row>
    <row r="848" spans="1:24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</row>
    <row r="849" spans="1:24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</row>
    <row r="850" spans="1:24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</row>
    <row r="851" spans="1:24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</row>
    <row r="852" spans="1:24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</row>
    <row r="853" spans="1:24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</row>
    <row r="854" spans="1:24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</row>
    <row r="855" spans="1:24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</row>
    <row r="856" spans="1:24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</row>
    <row r="857" spans="1:24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</row>
    <row r="858" spans="1:24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</row>
    <row r="859" spans="1:24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</row>
    <row r="860" spans="1:24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</row>
    <row r="861" spans="1:24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</row>
    <row r="862" spans="1:24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</row>
    <row r="863" spans="1:24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</row>
    <row r="864" spans="1:24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</row>
    <row r="865" spans="1:24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</row>
    <row r="866" spans="1:24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</row>
    <row r="867" spans="1:24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</row>
    <row r="868" spans="1:24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</row>
    <row r="869" spans="1:24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</row>
    <row r="870" spans="1:24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</row>
    <row r="871" spans="1:24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</row>
    <row r="872" spans="1:24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</row>
    <row r="873" spans="1:24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</row>
    <row r="874" spans="1:24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</row>
    <row r="875" spans="1:24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</row>
    <row r="876" spans="1:24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</row>
    <row r="877" spans="1:24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</row>
    <row r="878" spans="1:24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</row>
    <row r="879" spans="1:24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</row>
    <row r="880" spans="1:24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</row>
    <row r="881" spans="1:24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</row>
    <row r="882" spans="1:24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</row>
    <row r="883" spans="1:24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</row>
    <row r="884" spans="1:24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</row>
    <row r="885" spans="1:24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</row>
    <row r="886" spans="1:24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</row>
    <row r="887" spans="1:24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</row>
    <row r="888" spans="1:24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</row>
    <row r="889" spans="1:24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</row>
    <row r="890" spans="1:24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</row>
    <row r="891" spans="1:24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</row>
    <row r="892" spans="1:24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</row>
    <row r="893" spans="1:24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</row>
    <row r="894" spans="1:24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</row>
    <row r="895" spans="1:24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</row>
    <row r="896" spans="1:24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</row>
    <row r="897" spans="1:24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</row>
    <row r="898" spans="1:24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</row>
    <row r="899" spans="1:24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</row>
    <row r="900" spans="1:24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</row>
    <row r="901" spans="1:24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</row>
    <row r="902" spans="1:24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</row>
    <row r="903" spans="1:24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</row>
    <row r="904" spans="1:24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</row>
    <row r="905" spans="1:24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</row>
    <row r="906" spans="1:24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</row>
    <row r="907" spans="1:24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</row>
    <row r="908" spans="1:24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</row>
    <row r="909" spans="1:24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</row>
    <row r="910" spans="1:24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</row>
    <row r="911" spans="1:24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</row>
    <row r="912" spans="1:24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</row>
    <row r="913" spans="1:24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</row>
    <row r="914" spans="1:24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</row>
    <row r="915" spans="1:24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</row>
    <row r="916" spans="1:24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</row>
    <row r="917" spans="1:24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</row>
    <row r="918" spans="1:24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</row>
    <row r="919" spans="1:24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</row>
    <row r="920" spans="1:24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</row>
    <row r="921" spans="1:24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</row>
    <row r="922" spans="1:24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</row>
    <row r="923" spans="1:24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</row>
    <row r="924" spans="1:24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</row>
    <row r="925" spans="1:24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</row>
    <row r="926" spans="1:24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</row>
    <row r="927" spans="1:24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</row>
    <row r="928" spans="1:24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</row>
    <row r="929" spans="1:24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</row>
    <row r="930" spans="1:24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</row>
    <row r="931" spans="1:24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</row>
    <row r="932" spans="1:24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</row>
    <row r="933" spans="1:24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</row>
    <row r="934" spans="1:24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</row>
    <row r="935" spans="1:24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</row>
    <row r="936" spans="1:24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</row>
    <row r="937" spans="1:24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</row>
    <row r="938" spans="1:24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</row>
    <row r="939" spans="1:24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</row>
    <row r="940" spans="1:24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</row>
    <row r="941" spans="1:24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</row>
    <row r="942" spans="1:24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</row>
    <row r="943" spans="1:24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</row>
    <row r="944" spans="1:24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</row>
    <row r="945" spans="1:24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</row>
    <row r="946" spans="1:24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</row>
    <row r="947" spans="1:24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</row>
    <row r="948" spans="1:24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</row>
    <row r="949" spans="1:24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</row>
    <row r="950" spans="1:24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</row>
    <row r="951" spans="1:24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</row>
    <row r="952" spans="1:24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</row>
    <row r="953" spans="1:24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</row>
    <row r="954" spans="1:24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</row>
    <row r="955" spans="1:24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</row>
    <row r="956" spans="1:24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</row>
    <row r="957" spans="1:24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</row>
    <row r="958" spans="1:24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</row>
    <row r="959" spans="1:24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</row>
    <row r="960" spans="1:24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</row>
    <row r="961" spans="1:24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</row>
    <row r="962" spans="1:24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</row>
    <row r="963" spans="1:24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</row>
    <row r="964" spans="1:24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</row>
    <row r="965" spans="1:24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</row>
    <row r="966" spans="1:24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</row>
    <row r="967" spans="1:24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</row>
    <row r="968" spans="1:24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</row>
    <row r="969" spans="1:24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</row>
    <row r="970" spans="1:24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</row>
    <row r="971" spans="1:24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</row>
    <row r="972" spans="1:24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</row>
    <row r="973" spans="1:24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</row>
    <row r="974" spans="1:24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</row>
    <row r="975" spans="1:24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</row>
    <row r="976" spans="1:24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</row>
    <row r="977" spans="1:24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</row>
    <row r="978" spans="1:24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</row>
    <row r="979" spans="1:24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</row>
    <row r="980" spans="1:24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</row>
    <row r="981" spans="1:24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</row>
    <row r="982" spans="1:24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</row>
    <row r="983" spans="1:24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</row>
    <row r="984" spans="1:24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</row>
    <row r="985" spans="1:24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</row>
    <row r="986" spans="1:24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</row>
    <row r="987" spans="1:24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</row>
    <row r="988" spans="1:24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</row>
    <row r="989" spans="1:24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</row>
    <row r="990" spans="1:24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</row>
    <row r="991" spans="1:24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</row>
    <row r="992" spans="1:24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</row>
    <row r="993" spans="1:24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</row>
    <row r="994" spans="1:24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</row>
    <row r="995" spans="1:24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</row>
    <row r="996" spans="1:24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</row>
  </sheetData>
  <mergeCells count="23">
    <mergeCell ref="B40:D40"/>
    <mergeCell ref="B41:D41"/>
    <mergeCell ref="B42:D42"/>
    <mergeCell ref="A2:B2"/>
    <mergeCell ref="A3:B3"/>
    <mergeCell ref="A4:B4"/>
    <mergeCell ref="C4:E4"/>
    <mergeCell ref="A5:B5"/>
    <mergeCell ref="C5:E5"/>
    <mergeCell ref="B39:D39"/>
    <mergeCell ref="A1:B1"/>
    <mergeCell ref="C1:E1"/>
    <mergeCell ref="F1:L1"/>
    <mergeCell ref="M1:R1"/>
    <mergeCell ref="C2:E2"/>
    <mergeCell ref="M2:O2"/>
    <mergeCell ref="F2:L2"/>
    <mergeCell ref="F4:L4"/>
    <mergeCell ref="M4:O4"/>
    <mergeCell ref="P4:R4"/>
    <mergeCell ref="F5:L5"/>
    <mergeCell ref="P5:R5"/>
    <mergeCell ref="C3:R3"/>
  </mergeCells>
  <dataValidations count="3">
    <dataValidation type="list" allowBlank="1" showInputMessage="1" showErrorMessage="1" prompt=" - " sqref="F8:J38" xr:uid="{00000000-0002-0000-1400-000000000000}">
      <formula1>"O"</formula1>
    </dataValidation>
    <dataValidation type="list" allowBlank="1" showInputMessage="1" showErrorMessage="1" prompt=" - " sqref="F39:J39" xr:uid="{00000000-0002-0000-1400-000001000000}">
      <formula1>"N,A,B"</formula1>
    </dataValidation>
    <dataValidation type="list" allowBlank="1" showInputMessage="1" showErrorMessage="1" prompt=" - " sqref="F40:J40" xr:uid="{00000000-0002-0000-14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1064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3.875" customWidth="1"/>
    <col min="7" max="11" width="4.875" customWidth="1"/>
    <col min="12" max="12" width="4.25" customWidth="1"/>
    <col min="13" max="18" width="4.875" customWidth="1"/>
    <col min="19" max="32" width="5" customWidth="1"/>
  </cols>
  <sheetData>
    <row r="1" spans="1:32" ht="13.5" customHeight="1" x14ac:dyDescent="0.15">
      <c r="A1" s="236" t="s">
        <v>122</v>
      </c>
      <c r="B1" s="237"/>
      <c r="C1" s="238" t="s">
        <v>72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75</v>
      </c>
      <c r="M1" s="239"/>
      <c r="N1" s="239"/>
      <c r="O1" s="239"/>
      <c r="P1" s="239"/>
      <c r="Q1" s="245"/>
      <c r="R1" s="94"/>
      <c r="S1" s="95"/>
      <c r="T1" s="94"/>
      <c r="U1" s="94"/>
      <c r="V1" s="94"/>
      <c r="W1" s="94"/>
      <c r="X1" s="94"/>
      <c r="Y1" s="94"/>
      <c r="Z1" s="94"/>
      <c r="AA1" s="94"/>
      <c r="AB1" s="94"/>
      <c r="AC1" s="196"/>
      <c r="AD1" s="196"/>
      <c r="AE1" s="196"/>
      <c r="AF1" s="196"/>
    </row>
    <row r="2" spans="1:32" ht="13.5" customHeight="1" x14ac:dyDescent="0.15">
      <c r="A2" s="260" t="s">
        <v>124</v>
      </c>
      <c r="B2" s="210"/>
      <c r="C2" s="246" t="s">
        <v>105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105</v>
      </c>
      <c r="M2" s="247"/>
      <c r="N2" s="250"/>
      <c r="O2" s="96"/>
      <c r="P2" s="96"/>
      <c r="Q2" s="193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196"/>
      <c r="AD2" s="196"/>
      <c r="AE2" s="196"/>
      <c r="AF2" s="196"/>
    </row>
    <row r="3" spans="1:32" ht="13.5" customHeight="1" x14ac:dyDescent="0.15">
      <c r="A3" s="260" t="s">
        <v>127</v>
      </c>
      <c r="B3" s="210"/>
      <c r="C3" s="251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31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196"/>
      <c r="AD3" s="196"/>
      <c r="AE3" s="196"/>
      <c r="AF3" s="196"/>
    </row>
    <row r="4" spans="1:32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31"/>
      <c r="R4" s="94"/>
      <c r="S4" s="95"/>
      <c r="T4" s="94"/>
      <c r="U4" s="94"/>
      <c r="V4" s="94"/>
      <c r="W4" s="94"/>
      <c r="X4" s="94"/>
      <c r="Y4" s="94"/>
      <c r="Z4" s="94"/>
      <c r="AA4" s="94"/>
      <c r="AB4" s="94"/>
      <c r="AC4" s="196"/>
      <c r="AD4" s="196"/>
      <c r="AE4" s="196"/>
      <c r="AF4" s="196"/>
    </row>
    <row r="5" spans="1:32" ht="13.5" customHeight="1" x14ac:dyDescent="0.15">
      <c r="A5" s="262">
        <f>COUNTIF(F108:HW108,"P")</f>
        <v>27</v>
      </c>
      <c r="B5" s="234"/>
      <c r="C5" s="232">
        <f>COUNTIF(F108:HW108,"F")</f>
        <v>0</v>
      </c>
      <c r="D5" s="233"/>
      <c r="E5" s="234"/>
      <c r="F5" s="232">
        <f>SUM(O5,-A5,-C5)</f>
        <v>0</v>
      </c>
      <c r="G5" s="233"/>
      <c r="H5" s="233"/>
      <c r="I5" s="233"/>
      <c r="J5" s="233"/>
      <c r="K5" s="234"/>
      <c r="L5" s="97">
        <f>COUNTIF(E107:HW107,"N")</f>
        <v>3</v>
      </c>
      <c r="M5" s="97">
        <f>COUNTIF(E107:HW107,"A")</f>
        <v>6</v>
      </c>
      <c r="N5" s="97">
        <f>COUNTIF(E107:HW107,"B")</f>
        <v>18</v>
      </c>
      <c r="O5" s="232">
        <f>COUNTA(E7:HZ7)</f>
        <v>27</v>
      </c>
      <c r="P5" s="233"/>
      <c r="Q5" s="235"/>
      <c r="R5" s="98"/>
      <c r="S5" s="94"/>
      <c r="T5" s="94"/>
      <c r="U5" s="94"/>
      <c r="V5" s="94"/>
      <c r="W5" s="94"/>
      <c r="X5" s="94"/>
      <c r="Y5" s="94"/>
      <c r="Z5" s="94"/>
      <c r="AA5" s="94"/>
      <c r="AB5" s="94"/>
      <c r="AC5" s="196"/>
      <c r="AD5" s="196"/>
      <c r="AE5" s="196"/>
      <c r="AF5" s="196"/>
    </row>
    <row r="6" spans="1:32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  <c r="AC6" s="196"/>
      <c r="AD6" s="196"/>
      <c r="AE6" s="196"/>
      <c r="AF6" s="196"/>
    </row>
    <row r="7" spans="1:32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5" t="s">
        <v>132</v>
      </c>
      <c r="J7" s="105" t="s">
        <v>133</v>
      </c>
      <c r="K7" s="105" t="s">
        <v>134</v>
      </c>
      <c r="L7" s="105" t="s">
        <v>135</v>
      </c>
      <c r="M7" s="105" t="s">
        <v>136</v>
      </c>
      <c r="N7" s="105" t="s">
        <v>137</v>
      </c>
      <c r="O7" s="105" t="s">
        <v>138</v>
      </c>
      <c r="P7" s="105" t="s">
        <v>139</v>
      </c>
      <c r="Q7" s="105" t="s">
        <v>140</v>
      </c>
      <c r="R7" s="105" t="s">
        <v>339</v>
      </c>
      <c r="S7" s="105" t="s">
        <v>340</v>
      </c>
      <c r="T7" s="105" t="s">
        <v>341</v>
      </c>
      <c r="U7" s="105" t="s">
        <v>342</v>
      </c>
      <c r="V7" s="105" t="s">
        <v>343</v>
      </c>
      <c r="W7" s="105" t="s">
        <v>344</v>
      </c>
      <c r="X7" s="105" t="s">
        <v>345</v>
      </c>
      <c r="Y7" s="105" t="s">
        <v>346</v>
      </c>
      <c r="Z7" s="105" t="s">
        <v>347</v>
      </c>
      <c r="AA7" s="105" t="s">
        <v>348</v>
      </c>
      <c r="AB7" s="105" t="s">
        <v>349</v>
      </c>
      <c r="AC7" s="105" t="s">
        <v>350</v>
      </c>
      <c r="AD7" s="105" t="s">
        <v>351</v>
      </c>
      <c r="AE7" s="105" t="s">
        <v>352</v>
      </c>
      <c r="AF7" s="105" t="s">
        <v>353</v>
      </c>
    </row>
    <row r="8" spans="1:32" ht="13.5" customHeight="1" x14ac:dyDescent="0.3">
      <c r="A8" s="107" t="s">
        <v>141</v>
      </c>
      <c r="B8" s="108" t="s">
        <v>354</v>
      </c>
      <c r="C8" s="109"/>
      <c r="D8" s="110"/>
      <c r="E8" s="111"/>
      <c r="F8" s="112"/>
      <c r="G8" s="112"/>
      <c r="H8" s="112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</row>
    <row r="9" spans="1:32" ht="13.5" customHeight="1" x14ac:dyDescent="0.3">
      <c r="A9" s="113"/>
      <c r="B9" s="108"/>
      <c r="C9" s="109"/>
      <c r="D9" s="110" t="s">
        <v>143</v>
      </c>
      <c r="E9" s="114"/>
      <c r="F9" s="112" t="s">
        <v>144</v>
      </c>
      <c r="G9" s="112"/>
      <c r="H9" s="112"/>
      <c r="I9" s="117"/>
      <c r="J9" s="19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  <c r="AC9" s="117"/>
      <c r="AD9" s="117"/>
      <c r="AE9" s="117"/>
      <c r="AF9" s="117"/>
    </row>
    <row r="10" spans="1:32" ht="13.5" customHeight="1" x14ac:dyDescent="0.3">
      <c r="A10" s="113"/>
      <c r="B10" s="108" t="s">
        <v>145</v>
      </c>
      <c r="C10" s="109"/>
      <c r="D10" s="110"/>
      <c r="E10" s="114"/>
      <c r="F10" s="112"/>
      <c r="G10" s="112"/>
      <c r="H10" s="112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</row>
    <row r="11" spans="1:32" ht="13.5" customHeight="1" x14ac:dyDescent="0.3">
      <c r="A11" s="113"/>
      <c r="B11" s="108"/>
      <c r="C11" s="109"/>
      <c r="D11" s="110" t="s">
        <v>143</v>
      </c>
      <c r="E11" s="116"/>
      <c r="F11" s="112"/>
      <c r="G11" s="117" t="s">
        <v>144</v>
      </c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</row>
    <row r="12" spans="1:32" ht="13.5" customHeight="1" x14ac:dyDescent="0.3">
      <c r="A12" s="113"/>
      <c r="B12" s="108"/>
      <c r="C12" s="109"/>
      <c r="D12" s="110" t="s">
        <v>355</v>
      </c>
      <c r="E12" s="116"/>
      <c r="F12" s="112"/>
      <c r="G12" s="117"/>
      <c r="H12" s="117" t="s">
        <v>144</v>
      </c>
      <c r="I12" s="117" t="s">
        <v>144</v>
      </c>
      <c r="J12" s="117" t="s">
        <v>144</v>
      </c>
      <c r="K12" s="117" t="s">
        <v>144</v>
      </c>
      <c r="L12" s="117" t="s">
        <v>144</v>
      </c>
      <c r="M12" s="117" t="s">
        <v>144</v>
      </c>
      <c r="N12" s="117" t="s">
        <v>144</v>
      </c>
      <c r="O12" s="117" t="s">
        <v>144</v>
      </c>
      <c r="P12" s="117" t="s">
        <v>144</v>
      </c>
      <c r="Q12" s="117" t="s">
        <v>144</v>
      </c>
      <c r="R12" s="117" t="s">
        <v>144</v>
      </c>
      <c r="S12" s="117" t="s">
        <v>144</v>
      </c>
      <c r="T12" s="117" t="s">
        <v>144</v>
      </c>
      <c r="U12" s="117" t="s">
        <v>144</v>
      </c>
      <c r="V12" s="117" t="s">
        <v>144</v>
      </c>
      <c r="W12" s="117" t="s">
        <v>144</v>
      </c>
      <c r="X12" s="117" t="s">
        <v>144</v>
      </c>
      <c r="Y12" s="117" t="s">
        <v>144</v>
      </c>
      <c r="Z12" s="117" t="s">
        <v>144</v>
      </c>
      <c r="AA12" s="117" t="s">
        <v>144</v>
      </c>
      <c r="AB12" s="117" t="s">
        <v>144</v>
      </c>
      <c r="AC12" s="117" t="s">
        <v>144</v>
      </c>
      <c r="AD12" s="117" t="s">
        <v>144</v>
      </c>
      <c r="AE12" s="117" t="s">
        <v>144</v>
      </c>
      <c r="AF12" s="117" t="s">
        <v>144</v>
      </c>
    </row>
    <row r="13" spans="1:32" ht="13.5" customHeight="1" x14ac:dyDescent="0.3">
      <c r="A13" s="113"/>
      <c r="B13" s="108" t="s">
        <v>356</v>
      </c>
      <c r="C13" s="109"/>
      <c r="D13" s="110"/>
      <c r="E13" s="116"/>
      <c r="F13" s="112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</row>
    <row r="14" spans="1:32" ht="13.5" customHeight="1" x14ac:dyDescent="0.3">
      <c r="A14" s="113"/>
      <c r="B14" s="108"/>
      <c r="C14" s="109"/>
      <c r="D14" s="110" t="s">
        <v>357</v>
      </c>
      <c r="E14" s="116"/>
      <c r="F14" s="112"/>
      <c r="G14" s="117" t="s">
        <v>144</v>
      </c>
      <c r="H14" s="117" t="s">
        <v>144</v>
      </c>
      <c r="I14" s="117" t="s">
        <v>144</v>
      </c>
      <c r="J14" s="117" t="s">
        <v>144</v>
      </c>
      <c r="K14" s="117" t="s">
        <v>144</v>
      </c>
      <c r="L14" s="117" t="s">
        <v>144</v>
      </c>
      <c r="M14" s="117" t="s">
        <v>144</v>
      </c>
      <c r="N14" s="117" t="s">
        <v>144</v>
      </c>
      <c r="O14" s="117" t="s">
        <v>144</v>
      </c>
      <c r="P14" s="117" t="s">
        <v>144</v>
      </c>
      <c r="Q14" s="117" t="s">
        <v>144</v>
      </c>
      <c r="R14" s="117" t="s">
        <v>144</v>
      </c>
      <c r="S14" s="117" t="s">
        <v>144</v>
      </c>
      <c r="T14" s="117" t="s">
        <v>144</v>
      </c>
      <c r="U14" s="117" t="s">
        <v>144</v>
      </c>
      <c r="V14" s="117" t="s">
        <v>144</v>
      </c>
      <c r="W14" s="117" t="s">
        <v>144</v>
      </c>
      <c r="X14" s="117" t="s">
        <v>144</v>
      </c>
      <c r="Y14" s="117" t="s">
        <v>144</v>
      </c>
      <c r="Z14" s="117" t="s">
        <v>144</v>
      </c>
      <c r="AA14" s="117" t="s">
        <v>144</v>
      </c>
      <c r="AB14" s="117" t="s">
        <v>144</v>
      </c>
      <c r="AC14" s="117" t="s">
        <v>144</v>
      </c>
      <c r="AD14" s="117" t="s">
        <v>144</v>
      </c>
      <c r="AE14" s="117" t="s">
        <v>144</v>
      </c>
      <c r="AF14" s="117" t="s">
        <v>144</v>
      </c>
    </row>
    <row r="15" spans="1:32" ht="13.5" customHeight="1" x14ac:dyDescent="0.3">
      <c r="A15" s="113"/>
      <c r="B15" s="108" t="s">
        <v>149</v>
      </c>
      <c r="C15" s="109"/>
      <c r="D15" s="110"/>
      <c r="E15" s="116"/>
      <c r="F15" s="112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</row>
    <row r="16" spans="1:32" ht="13.5" customHeight="1" x14ac:dyDescent="0.3">
      <c r="A16" s="113"/>
      <c r="B16" s="108"/>
      <c r="C16" s="109"/>
      <c r="D16" s="190">
        <v>45846</v>
      </c>
      <c r="E16" s="116"/>
      <c r="F16" s="112"/>
      <c r="G16" s="117"/>
      <c r="H16" s="117" t="s">
        <v>144</v>
      </c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</row>
    <row r="17" spans="1:32" ht="13.5" customHeight="1" x14ac:dyDescent="0.3">
      <c r="A17" s="113"/>
      <c r="B17" s="108"/>
      <c r="C17" s="109"/>
      <c r="D17" s="190">
        <v>45847</v>
      </c>
      <c r="E17" s="116"/>
      <c r="F17" s="112"/>
      <c r="G17" s="117"/>
      <c r="H17" s="117"/>
      <c r="I17" s="117" t="s">
        <v>144</v>
      </c>
      <c r="J17" s="117" t="s">
        <v>144</v>
      </c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</row>
    <row r="18" spans="1:32" ht="13.5" customHeight="1" x14ac:dyDescent="0.3">
      <c r="A18" s="113"/>
      <c r="B18" s="108"/>
      <c r="C18" s="109"/>
      <c r="D18" s="190">
        <v>45940</v>
      </c>
      <c r="E18" s="116"/>
      <c r="F18" s="112"/>
      <c r="G18" s="117" t="s">
        <v>144</v>
      </c>
      <c r="H18" s="117"/>
      <c r="I18" s="117"/>
      <c r="J18" s="117"/>
      <c r="K18" s="117" t="s">
        <v>144</v>
      </c>
      <c r="L18" s="117" t="s">
        <v>144</v>
      </c>
      <c r="M18" s="117" t="s">
        <v>144</v>
      </c>
      <c r="N18" s="117" t="s">
        <v>144</v>
      </c>
      <c r="O18" s="117" t="s">
        <v>144</v>
      </c>
      <c r="P18" s="117" t="s">
        <v>144</v>
      </c>
      <c r="Q18" s="117" t="s">
        <v>144</v>
      </c>
      <c r="R18" s="117" t="s">
        <v>144</v>
      </c>
      <c r="S18" s="117" t="s">
        <v>144</v>
      </c>
      <c r="T18" s="117" t="s">
        <v>144</v>
      </c>
      <c r="U18" s="117" t="s">
        <v>144</v>
      </c>
      <c r="V18" s="117" t="s">
        <v>144</v>
      </c>
      <c r="W18" s="117" t="s">
        <v>144</v>
      </c>
      <c r="X18" s="117" t="s">
        <v>144</v>
      </c>
      <c r="Y18" s="117" t="s">
        <v>144</v>
      </c>
      <c r="Z18" s="117" t="s">
        <v>144</v>
      </c>
      <c r="AA18" s="117" t="s">
        <v>144</v>
      </c>
      <c r="AB18" s="117" t="s">
        <v>144</v>
      </c>
      <c r="AC18" s="117" t="s">
        <v>144</v>
      </c>
      <c r="AD18" s="117" t="s">
        <v>144</v>
      </c>
      <c r="AE18" s="117" t="s">
        <v>144</v>
      </c>
      <c r="AF18" s="117" t="s">
        <v>144</v>
      </c>
    </row>
    <row r="19" spans="1:32" ht="13.5" customHeight="1" x14ac:dyDescent="0.3">
      <c r="A19" s="113"/>
      <c r="B19" s="108" t="s">
        <v>150</v>
      </c>
      <c r="C19" s="109"/>
      <c r="D19" s="110"/>
      <c r="E19" s="116"/>
      <c r="F19" s="112"/>
      <c r="G19" s="117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7"/>
      <c r="Y19" s="117"/>
      <c r="Z19" s="117"/>
      <c r="AA19" s="117"/>
      <c r="AB19" s="117"/>
      <c r="AC19" s="117"/>
      <c r="AD19" s="117"/>
      <c r="AE19" s="117"/>
      <c r="AF19" s="117"/>
    </row>
    <row r="20" spans="1:32" ht="13.5" customHeight="1" x14ac:dyDescent="0.3">
      <c r="A20" s="113"/>
      <c r="B20" s="108"/>
      <c r="C20" s="109"/>
      <c r="D20" s="190">
        <v>45847</v>
      </c>
      <c r="E20" s="116"/>
      <c r="F20" s="112"/>
      <c r="G20" s="117"/>
      <c r="H20" s="112"/>
      <c r="I20" s="112"/>
      <c r="J20" s="112" t="s">
        <v>144</v>
      </c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7"/>
      <c r="Y20" s="117"/>
      <c r="Z20" s="117"/>
      <c r="AA20" s="117"/>
      <c r="AB20" s="117"/>
      <c r="AC20" s="117"/>
      <c r="AD20" s="117"/>
      <c r="AE20" s="117"/>
      <c r="AF20" s="117"/>
    </row>
    <row r="21" spans="1:32" ht="13.5" customHeight="1" x14ac:dyDescent="0.3">
      <c r="A21" s="113"/>
      <c r="B21" s="108"/>
      <c r="C21" s="109"/>
      <c r="D21" s="190">
        <v>45848</v>
      </c>
      <c r="E21" s="116"/>
      <c r="F21" s="112"/>
      <c r="G21" s="117"/>
      <c r="H21" s="112" t="s">
        <v>144</v>
      </c>
      <c r="I21" s="112" t="s">
        <v>144</v>
      </c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7"/>
      <c r="Y21" s="117"/>
      <c r="Z21" s="117"/>
      <c r="AA21" s="117"/>
      <c r="AB21" s="117"/>
      <c r="AC21" s="117"/>
      <c r="AD21" s="117"/>
      <c r="AE21" s="117"/>
      <c r="AF21" s="117"/>
    </row>
    <row r="22" spans="1:32" ht="13.5" customHeight="1" x14ac:dyDescent="0.3">
      <c r="A22" s="113"/>
      <c r="B22" s="108"/>
      <c r="C22" s="109"/>
      <c r="D22" s="190">
        <v>45941</v>
      </c>
      <c r="E22" s="116"/>
      <c r="F22" s="112"/>
      <c r="G22" s="117" t="s">
        <v>144</v>
      </c>
      <c r="H22" s="112"/>
      <c r="I22" s="112"/>
      <c r="J22" s="112"/>
      <c r="K22" s="112" t="s">
        <v>144</v>
      </c>
      <c r="L22" s="112" t="s">
        <v>144</v>
      </c>
      <c r="M22" s="112" t="s">
        <v>144</v>
      </c>
      <c r="N22" s="112" t="s">
        <v>144</v>
      </c>
      <c r="O22" s="112" t="s">
        <v>144</v>
      </c>
      <c r="P22" s="112" t="s">
        <v>144</v>
      </c>
      <c r="Q22" s="112" t="s">
        <v>144</v>
      </c>
      <c r="R22" s="112" t="s">
        <v>144</v>
      </c>
      <c r="S22" s="112" t="s">
        <v>144</v>
      </c>
      <c r="T22" s="112" t="s">
        <v>144</v>
      </c>
      <c r="U22" s="112" t="s">
        <v>144</v>
      </c>
      <c r="V22" s="112" t="s">
        <v>144</v>
      </c>
      <c r="W22" s="112" t="s">
        <v>144</v>
      </c>
      <c r="X22" s="112" t="s">
        <v>144</v>
      </c>
      <c r="Y22" s="112" t="s">
        <v>144</v>
      </c>
      <c r="Z22" s="112" t="s">
        <v>144</v>
      </c>
      <c r="AA22" s="112" t="s">
        <v>144</v>
      </c>
      <c r="AB22" s="112" t="s">
        <v>144</v>
      </c>
      <c r="AC22" s="112" t="s">
        <v>144</v>
      </c>
      <c r="AD22" s="112" t="s">
        <v>144</v>
      </c>
      <c r="AE22" s="112" t="s">
        <v>144</v>
      </c>
      <c r="AF22" s="112" t="s">
        <v>144</v>
      </c>
    </row>
    <row r="23" spans="1:32" ht="13.5" customHeight="1" x14ac:dyDescent="0.3">
      <c r="A23" s="113"/>
      <c r="B23" s="108" t="s">
        <v>151</v>
      </c>
      <c r="C23" s="109"/>
      <c r="D23" s="110"/>
      <c r="E23" s="116"/>
      <c r="F23" s="112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</row>
    <row r="24" spans="1:32" ht="13.5" customHeight="1" x14ac:dyDescent="0.3">
      <c r="A24" s="113"/>
      <c r="B24" s="108"/>
      <c r="C24" s="109"/>
      <c r="D24" s="110">
        <v>-1</v>
      </c>
      <c r="E24" s="116"/>
      <c r="F24" s="112"/>
      <c r="G24" s="117"/>
      <c r="H24" s="117"/>
      <c r="I24" s="117"/>
      <c r="J24" s="117"/>
      <c r="K24" s="117" t="s">
        <v>144</v>
      </c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</row>
    <row r="25" spans="1:32" ht="13.5" customHeight="1" x14ac:dyDescent="0.3">
      <c r="A25" s="113"/>
      <c r="B25" s="108"/>
      <c r="C25" s="109"/>
      <c r="D25" s="110">
        <v>0</v>
      </c>
      <c r="E25" s="116"/>
      <c r="F25" s="112"/>
      <c r="G25" s="117"/>
      <c r="H25" s="117"/>
      <c r="I25" s="117"/>
      <c r="J25" s="117"/>
      <c r="K25" s="117"/>
      <c r="L25" s="117" t="s">
        <v>144</v>
      </c>
      <c r="M25" s="117" t="s">
        <v>144</v>
      </c>
      <c r="N25" s="117" t="s">
        <v>144</v>
      </c>
      <c r="O25" s="117" t="s">
        <v>144</v>
      </c>
      <c r="P25" s="117" t="s">
        <v>144</v>
      </c>
      <c r="Q25" s="117" t="s">
        <v>144</v>
      </c>
      <c r="R25" s="117" t="s">
        <v>144</v>
      </c>
      <c r="S25" s="117" t="s">
        <v>144</v>
      </c>
      <c r="T25" s="117" t="s">
        <v>144</v>
      </c>
      <c r="U25" s="117" t="s">
        <v>144</v>
      </c>
      <c r="V25" s="117" t="s">
        <v>144</v>
      </c>
      <c r="W25" s="117" t="s">
        <v>144</v>
      </c>
      <c r="X25" s="117" t="s">
        <v>144</v>
      </c>
      <c r="Y25" s="117" t="s">
        <v>144</v>
      </c>
      <c r="Z25" s="117" t="s">
        <v>144</v>
      </c>
      <c r="AA25" s="117" t="s">
        <v>144</v>
      </c>
      <c r="AB25" s="117" t="s">
        <v>144</v>
      </c>
      <c r="AC25" s="117" t="s">
        <v>144</v>
      </c>
      <c r="AD25" s="117" t="s">
        <v>144</v>
      </c>
      <c r="AE25" s="117" t="s">
        <v>144</v>
      </c>
      <c r="AF25" s="117" t="s">
        <v>144</v>
      </c>
    </row>
    <row r="26" spans="1:32" ht="13.5" customHeight="1" x14ac:dyDescent="0.3">
      <c r="A26" s="113"/>
      <c r="B26" s="108"/>
      <c r="C26" s="109"/>
      <c r="D26" s="110">
        <v>100</v>
      </c>
      <c r="E26" s="116"/>
      <c r="F26" s="112"/>
      <c r="G26" s="117" t="s">
        <v>144</v>
      </c>
      <c r="H26" s="117" t="s">
        <v>144</v>
      </c>
      <c r="I26" s="117" t="s">
        <v>144</v>
      </c>
      <c r="J26" s="117" t="s">
        <v>144</v>
      </c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</row>
    <row r="27" spans="1:32" ht="13.5" customHeight="1" x14ac:dyDescent="0.3">
      <c r="A27" s="113"/>
      <c r="B27" s="108" t="s">
        <v>242</v>
      </c>
      <c r="C27" s="109"/>
      <c r="D27" s="110"/>
      <c r="E27" s="116"/>
      <c r="F27" s="112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</row>
    <row r="28" spans="1:32" ht="13.5" customHeight="1" x14ac:dyDescent="0.3">
      <c r="A28" s="113"/>
      <c r="B28" s="108"/>
      <c r="C28" s="109"/>
      <c r="D28" s="110">
        <v>1</v>
      </c>
      <c r="E28" s="116"/>
      <c r="F28" s="112"/>
      <c r="G28" s="117" t="s">
        <v>144</v>
      </c>
      <c r="H28" s="117" t="s">
        <v>144</v>
      </c>
      <c r="I28" s="117" t="s">
        <v>144</v>
      </c>
      <c r="J28" s="117" t="s">
        <v>144</v>
      </c>
      <c r="K28" s="117" t="s">
        <v>144</v>
      </c>
      <c r="L28" s="117" t="s">
        <v>144</v>
      </c>
      <c r="M28" s="117" t="s">
        <v>144</v>
      </c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</row>
    <row r="29" spans="1:32" ht="13.5" customHeight="1" x14ac:dyDescent="0.3">
      <c r="A29" s="113"/>
      <c r="B29" s="108"/>
      <c r="C29" s="109"/>
      <c r="D29" s="110">
        <v>0</v>
      </c>
      <c r="E29" s="116"/>
      <c r="F29" s="112"/>
      <c r="G29" s="117"/>
      <c r="H29" s="117"/>
      <c r="I29" s="117"/>
      <c r="J29" s="117"/>
      <c r="K29" s="117"/>
      <c r="L29" s="117"/>
      <c r="M29" s="117"/>
      <c r="N29" s="117" t="s">
        <v>144</v>
      </c>
      <c r="O29" s="117" t="s">
        <v>144</v>
      </c>
      <c r="P29" s="117" t="s">
        <v>144</v>
      </c>
      <c r="Q29" s="117" t="s">
        <v>144</v>
      </c>
      <c r="R29" s="117" t="s">
        <v>144</v>
      </c>
      <c r="S29" s="117" t="s">
        <v>144</v>
      </c>
      <c r="T29" s="117" t="s">
        <v>144</v>
      </c>
      <c r="U29" s="117" t="s">
        <v>144</v>
      </c>
      <c r="V29" s="117" t="s">
        <v>144</v>
      </c>
      <c r="W29" s="117" t="s">
        <v>144</v>
      </c>
      <c r="X29" s="117" t="s">
        <v>144</v>
      </c>
      <c r="Y29" s="117" t="s">
        <v>144</v>
      </c>
      <c r="Z29" s="117" t="s">
        <v>144</v>
      </c>
      <c r="AA29" s="117" t="s">
        <v>144</v>
      </c>
      <c r="AB29" s="117" t="s">
        <v>144</v>
      </c>
      <c r="AC29" s="117" t="s">
        <v>144</v>
      </c>
      <c r="AD29" s="117" t="s">
        <v>144</v>
      </c>
      <c r="AE29" s="117" t="s">
        <v>144</v>
      </c>
      <c r="AF29" s="117" t="s">
        <v>144</v>
      </c>
    </row>
    <row r="30" spans="1:32" ht="13.5" customHeight="1" x14ac:dyDescent="0.3">
      <c r="A30" s="113"/>
      <c r="B30" s="108" t="s">
        <v>153</v>
      </c>
      <c r="C30" s="109"/>
      <c r="D30" s="110"/>
      <c r="E30" s="116"/>
      <c r="F30" s="112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</row>
    <row r="31" spans="1:32" ht="13.5" customHeight="1" x14ac:dyDescent="0.3">
      <c r="A31" s="113"/>
      <c r="B31" s="108"/>
      <c r="C31" s="109"/>
      <c r="D31" s="110">
        <v>1</v>
      </c>
      <c r="E31" s="116"/>
      <c r="F31" s="112"/>
      <c r="G31" s="117" t="s">
        <v>144</v>
      </c>
      <c r="H31" s="117" t="s">
        <v>144</v>
      </c>
      <c r="I31" s="117" t="s">
        <v>144</v>
      </c>
      <c r="J31" s="117" t="s">
        <v>144</v>
      </c>
      <c r="K31" s="117" t="s">
        <v>144</v>
      </c>
      <c r="L31" s="117" t="s">
        <v>144</v>
      </c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</row>
    <row r="32" spans="1:32" ht="13.5" customHeight="1" x14ac:dyDescent="0.3">
      <c r="A32" s="113"/>
      <c r="B32" s="108"/>
      <c r="C32" s="109"/>
      <c r="D32" s="110" t="s">
        <v>154</v>
      </c>
      <c r="E32" s="116"/>
      <c r="F32" s="112"/>
      <c r="G32" s="117"/>
      <c r="H32" s="117"/>
      <c r="I32" s="117"/>
      <c r="J32" s="117"/>
      <c r="K32" s="117"/>
      <c r="L32" s="117"/>
      <c r="M32" s="117" t="s">
        <v>144</v>
      </c>
      <c r="N32" s="117" t="s">
        <v>144</v>
      </c>
      <c r="O32" s="117" t="s">
        <v>144</v>
      </c>
      <c r="P32" s="117" t="s">
        <v>144</v>
      </c>
      <c r="Q32" s="117" t="s">
        <v>144</v>
      </c>
      <c r="R32" s="117" t="s">
        <v>144</v>
      </c>
      <c r="S32" s="117" t="s">
        <v>144</v>
      </c>
      <c r="T32" s="117" t="s">
        <v>144</v>
      </c>
      <c r="U32" s="117" t="s">
        <v>144</v>
      </c>
      <c r="V32" s="117" t="s">
        <v>144</v>
      </c>
      <c r="W32" s="117" t="s">
        <v>144</v>
      </c>
      <c r="X32" s="117" t="s">
        <v>144</v>
      </c>
      <c r="Y32" s="117" t="s">
        <v>144</v>
      </c>
      <c r="Z32" s="117" t="s">
        <v>144</v>
      </c>
      <c r="AA32" s="117" t="s">
        <v>144</v>
      </c>
      <c r="AB32" s="117" t="s">
        <v>144</v>
      </c>
      <c r="AC32" s="117" t="s">
        <v>144</v>
      </c>
      <c r="AD32" s="117" t="s">
        <v>144</v>
      </c>
      <c r="AE32" s="117" t="s">
        <v>144</v>
      </c>
      <c r="AF32" s="117" t="s">
        <v>144</v>
      </c>
    </row>
    <row r="33" spans="1:32" ht="13.5" customHeight="1" x14ac:dyDescent="0.3">
      <c r="A33" s="113"/>
      <c r="B33" s="108" t="s">
        <v>358</v>
      </c>
      <c r="C33" s="109"/>
      <c r="D33" s="110"/>
      <c r="E33" s="116"/>
      <c r="F33" s="112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</row>
    <row r="34" spans="1:32" ht="13.5" customHeight="1" x14ac:dyDescent="0.3">
      <c r="A34" s="113"/>
      <c r="B34" s="108"/>
      <c r="C34" s="198" t="s">
        <v>359</v>
      </c>
      <c r="D34" s="110"/>
      <c r="E34" s="116"/>
      <c r="F34" s="112"/>
      <c r="G34" s="117"/>
      <c r="H34" s="117"/>
      <c r="I34" s="117"/>
      <c r="J34" s="117"/>
      <c r="K34" s="117"/>
      <c r="L34" s="117"/>
      <c r="M34" s="117"/>
      <c r="N34" s="117"/>
      <c r="O34" s="117" t="s">
        <v>144</v>
      </c>
      <c r="P34" s="117" t="s">
        <v>144</v>
      </c>
      <c r="Q34" s="117" t="s">
        <v>144</v>
      </c>
      <c r="R34" s="117" t="s">
        <v>144</v>
      </c>
      <c r="S34" s="117" t="s">
        <v>144</v>
      </c>
      <c r="T34" s="117" t="s">
        <v>144</v>
      </c>
      <c r="U34" s="117" t="s">
        <v>144</v>
      </c>
      <c r="V34" s="117" t="s">
        <v>144</v>
      </c>
      <c r="W34" s="117" t="s">
        <v>144</v>
      </c>
      <c r="X34" s="117" t="s">
        <v>144</v>
      </c>
      <c r="Y34" s="117" t="s">
        <v>144</v>
      </c>
      <c r="Z34" s="117" t="s">
        <v>144</v>
      </c>
      <c r="AA34" s="117" t="s">
        <v>144</v>
      </c>
      <c r="AB34" s="117" t="s">
        <v>144</v>
      </c>
      <c r="AC34" s="117" t="s">
        <v>144</v>
      </c>
      <c r="AD34" s="117" t="s">
        <v>144</v>
      </c>
      <c r="AE34" s="117" t="s">
        <v>144</v>
      </c>
      <c r="AF34" s="117" t="s">
        <v>144</v>
      </c>
    </row>
    <row r="35" spans="1:32" ht="13.5" customHeight="1" x14ac:dyDescent="0.3">
      <c r="A35" s="113"/>
      <c r="B35" s="108"/>
      <c r="C35" s="198" t="s">
        <v>360</v>
      </c>
      <c r="D35" s="110"/>
      <c r="E35" s="116"/>
      <c r="F35" s="112"/>
      <c r="G35" s="117" t="s">
        <v>144</v>
      </c>
      <c r="H35" s="117" t="s">
        <v>144</v>
      </c>
      <c r="I35" s="117" t="s">
        <v>144</v>
      </c>
      <c r="J35" s="117" t="s">
        <v>144</v>
      </c>
      <c r="K35" s="117" t="s">
        <v>144</v>
      </c>
      <c r="L35" s="117" t="s">
        <v>144</v>
      </c>
      <c r="M35" s="117" t="s">
        <v>144</v>
      </c>
      <c r="N35" s="117" t="s">
        <v>144</v>
      </c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</row>
    <row r="36" spans="1:32" ht="13.5" customHeight="1" x14ac:dyDescent="0.3">
      <c r="A36" s="113"/>
      <c r="B36" s="108"/>
      <c r="C36" s="198" t="s">
        <v>361</v>
      </c>
      <c r="D36" s="110"/>
      <c r="E36" s="116"/>
      <c r="F36" s="112"/>
      <c r="G36" s="117" t="s">
        <v>144</v>
      </c>
      <c r="H36" s="117" t="s">
        <v>144</v>
      </c>
      <c r="I36" s="117" t="s">
        <v>144</v>
      </c>
      <c r="J36" s="117" t="s">
        <v>144</v>
      </c>
      <c r="K36" s="117" t="s">
        <v>144</v>
      </c>
      <c r="L36" s="117" t="s">
        <v>144</v>
      </c>
      <c r="M36" s="117" t="s">
        <v>144</v>
      </c>
      <c r="N36" s="117" t="s">
        <v>144</v>
      </c>
      <c r="O36" s="117" t="s">
        <v>144</v>
      </c>
      <c r="P36" s="117" t="s">
        <v>144</v>
      </c>
      <c r="Q36" s="117" t="s">
        <v>144</v>
      </c>
      <c r="R36" s="117" t="s">
        <v>144</v>
      </c>
      <c r="S36" s="117" t="s">
        <v>144</v>
      </c>
      <c r="T36" s="117" t="s">
        <v>144</v>
      </c>
      <c r="U36" s="117" t="s">
        <v>144</v>
      </c>
      <c r="V36" s="117" t="s">
        <v>144</v>
      </c>
      <c r="W36" s="117" t="s">
        <v>144</v>
      </c>
      <c r="X36" s="117" t="s">
        <v>144</v>
      </c>
      <c r="Y36" s="117" t="s">
        <v>144</v>
      </c>
      <c r="Z36" s="117" t="s">
        <v>144</v>
      </c>
      <c r="AA36" s="117" t="s">
        <v>144</v>
      </c>
      <c r="AB36" s="117" t="s">
        <v>144</v>
      </c>
      <c r="AC36" s="117" t="s">
        <v>144</v>
      </c>
      <c r="AD36" s="117" t="s">
        <v>144</v>
      </c>
      <c r="AE36" s="117" t="s">
        <v>144</v>
      </c>
      <c r="AF36" s="117" t="s">
        <v>144</v>
      </c>
    </row>
    <row r="37" spans="1:32" ht="13.5" customHeight="1" x14ac:dyDescent="0.3">
      <c r="A37" s="113"/>
      <c r="B37" s="108"/>
      <c r="C37" s="198" t="s">
        <v>362</v>
      </c>
      <c r="D37" s="110"/>
      <c r="E37" s="116"/>
      <c r="F37" s="112"/>
      <c r="G37" s="117" t="s">
        <v>144</v>
      </c>
      <c r="H37" s="117" t="s">
        <v>144</v>
      </c>
      <c r="I37" s="117" t="s">
        <v>144</v>
      </c>
      <c r="J37" s="117" t="s">
        <v>144</v>
      </c>
      <c r="K37" s="117" t="s">
        <v>144</v>
      </c>
      <c r="L37" s="117" t="s">
        <v>144</v>
      </c>
      <c r="M37" s="117" t="s">
        <v>144</v>
      </c>
      <c r="N37" s="117" t="s">
        <v>144</v>
      </c>
      <c r="O37" s="117" t="s">
        <v>144</v>
      </c>
      <c r="P37" s="117" t="s">
        <v>144</v>
      </c>
      <c r="Q37" s="117" t="s">
        <v>144</v>
      </c>
      <c r="R37" s="117" t="s">
        <v>144</v>
      </c>
      <c r="S37" s="117" t="s">
        <v>144</v>
      </c>
      <c r="T37" s="117" t="s">
        <v>144</v>
      </c>
      <c r="U37" s="117" t="s">
        <v>144</v>
      </c>
      <c r="V37" s="117" t="s">
        <v>144</v>
      </c>
      <c r="W37" s="117" t="s">
        <v>144</v>
      </c>
      <c r="X37" s="117" t="s">
        <v>144</v>
      </c>
      <c r="Y37" s="117" t="s">
        <v>144</v>
      </c>
      <c r="Z37" s="117" t="s">
        <v>144</v>
      </c>
      <c r="AA37" s="117" t="s">
        <v>144</v>
      </c>
      <c r="AB37" s="117" t="s">
        <v>144</v>
      </c>
      <c r="AC37" s="117" t="s">
        <v>144</v>
      </c>
      <c r="AD37" s="117" t="s">
        <v>144</v>
      </c>
      <c r="AE37" s="117" t="s">
        <v>144</v>
      </c>
      <c r="AF37" s="117" t="s">
        <v>144</v>
      </c>
    </row>
    <row r="38" spans="1:32" ht="13.5" customHeight="1" x14ac:dyDescent="0.3">
      <c r="A38" s="113"/>
      <c r="B38" s="108"/>
      <c r="C38" s="198" t="s">
        <v>363</v>
      </c>
      <c r="D38" s="110"/>
      <c r="E38" s="116"/>
      <c r="F38" s="112"/>
      <c r="G38" s="117"/>
      <c r="H38" s="117"/>
      <c r="I38" s="117"/>
      <c r="J38" s="117"/>
      <c r="K38" s="117"/>
      <c r="L38" s="117"/>
      <c r="M38" s="117"/>
      <c r="N38" s="117"/>
      <c r="O38" s="117"/>
      <c r="P38" s="117" t="s">
        <v>144</v>
      </c>
      <c r="Q38" s="117" t="s">
        <v>144</v>
      </c>
      <c r="R38" s="117" t="s">
        <v>144</v>
      </c>
      <c r="S38" s="117" t="s">
        <v>144</v>
      </c>
      <c r="T38" s="117" t="s">
        <v>144</v>
      </c>
      <c r="U38" s="117" t="s">
        <v>144</v>
      </c>
      <c r="V38" s="117" t="s">
        <v>144</v>
      </c>
      <c r="W38" s="117" t="s">
        <v>144</v>
      </c>
      <c r="X38" s="117" t="s">
        <v>144</v>
      </c>
      <c r="Y38" s="117" t="s">
        <v>144</v>
      </c>
      <c r="Z38" s="117" t="s">
        <v>144</v>
      </c>
      <c r="AA38" s="117" t="s">
        <v>144</v>
      </c>
      <c r="AB38" s="117" t="s">
        <v>144</v>
      </c>
      <c r="AC38" s="117" t="s">
        <v>144</v>
      </c>
      <c r="AD38" s="117" t="s">
        <v>144</v>
      </c>
      <c r="AE38" s="117" t="s">
        <v>144</v>
      </c>
      <c r="AF38" s="117" t="s">
        <v>144</v>
      </c>
    </row>
    <row r="39" spans="1:32" ht="13.5" customHeight="1" x14ac:dyDescent="0.3">
      <c r="A39" s="113"/>
      <c r="B39" s="108"/>
      <c r="C39" s="198" t="s">
        <v>364</v>
      </c>
      <c r="D39" s="110"/>
      <c r="E39" s="116"/>
      <c r="F39" s="112"/>
      <c r="G39" s="117" t="s">
        <v>144</v>
      </c>
      <c r="H39" s="117" t="s">
        <v>144</v>
      </c>
      <c r="I39" s="117" t="s">
        <v>144</v>
      </c>
      <c r="J39" s="117" t="s">
        <v>144</v>
      </c>
      <c r="K39" s="117" t="s">
        <v>144</v>
      </c>
      <c r="L39" s="117" t="s">
        <v>144</v>
      </c>
      <c r="M39" s="117" t="s">
        <v>144</v>
      </c>
      <c r="N39" s="117" t="s">
        <v>144</v>
      </c>
      <c r="O39" s="117" t="s">
        <v>144</v>
      </c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</row>
    <row r="40" spans="1:32" ht="13.5" customHeight="1" x14ac:dyDescent="0.3">
      <c r="A40" s="113"/>
      <c r="B40" s="108"/>
      <c r="C40" s="198" t="s">
        <v>365</v>
      </c>
      <c r="D40" s="110"/>
      <c r="E40" s="116"/>
      <c r="F40" s="112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 t="s">
        <v>144</v>
      </c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</row>
    <row r="41" spans="1:32" ht="13.5" customHeight="1" x14ac:dyDescent="0.3">
      <c r="A41" s="113"/>
      <c r="B41" s="108"/>
      <c r="C41" s="198" t="s">
        <v>366</v>
      </c>
      <c r="D41" s="110"/>
      <c r="E41" s="116"/>
      <c r="F41" s="112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 t="s">
        <v>144</v>
      </c>
      <c r="S41" s="117" t="s">
        <v>144</v>
      </c>
      <c r="T41" s="117" t="s">
        <v>144</v>
      </c>
      <c r="U41" s="117" t="s">
        <v>144</v>
      </c>
      <c r="V41" s="117" t="s">
        <v>144</v>
      </c>
      <c r="W41" s="117" t="s">
        <v>144</v>
      </c>
      <c r="X41" s="117" t="s">
        <v>144</v>
      </c>
      <c r="Y41" s="117" t="s">
        <v>144</v>
      </c>
      <c r="Z41" s="117" t="s">
        <v>144</v>
      </c>
      <c r="AA41" s="117" t="s">
        <v>144</v>
      </c>
      <c r="AB41" s="117" t="s">
        <v>144</v>
      </c>
      <c r="AC41" s="117" t="s">
        <v>144</v>
      </c>
      <c r="AD41" s="117" t="s">
        <v>144</v>
      </c>
      <c r="AE41" s="117" t="s">
        <v>144</v>
      </c>
      <c r="AF41" s="117" t="s">
        <v>144</v>
      </c>
    </row>
    <row r="42" spans="1:32" ht="13.5" customHeight="1" x14ac:dyDescent="0.3">
      <c r="A42" s="113"/>
      <c r="B42" s="108"/>
      <c r="C42" s="198" t="s">
        <v>367</v>
      </c>
      <c r="D42" s="110"/>
      <c r="E42" s="116"/>
      <c r="F42" s="112"/>
      <c r="G42" s="117" t="s">
        <v>144</v>
      </c>
      <c r="H42" s="117" t="s">
        <v>144</v>
      </c>
      <c r="I42" s="117" t="s">
        <v>144</v>
      </c>
      <c r="J42" s="117" t="s">
        <v>144</v>
      </c>
      <c r="K42" s="117" t="s">
        <v>144</v>
      </c>
      <c r="L42" s="117" t="s">
        <v>144</v>
      </c>
      <c r="M42" s="117" t="s">
        <v>144</v>
      </c>
      <c r="N42" s="117" t="s">
        <v>144</v>
      </c>
      <c r="O42" s="117" t="s">
        <v>144</v>
      </c>
      <c r="P42" s="117" t="s">
        <v>144</v>
      </c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</row>
    <row r="43" spans="1:32" ht="13.5" customHeight="1" x14ac:dyDescent="0.3">
      <c r="A43" s="113"/>
      <c r="B43" s="108"/>
      <c r="C43" s="198" t="s">
        <v>368</v>
      </c>
      <c r="D43" s="110"/>
      <c r="E43" s="116"/>
      <c r="F43" s="112"/>
      <c r="G43" s="117"/>
      <c r="H43" s="117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</row>
    <row r="44" spans="1:32" ht="13.5" customHeight="1" x14ac:dyDescent="0.3">
      <c r="A44" s="113"/>
      <c r="B44" s="108"/>
      <c r="C44" s="109"/>
      <c r="D44" s="110" t="s">
        <v>369</v>
      </c>
      <c r="E44" s="116"/>
      <c r="F44" s="112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 t="s">
        <v>144</v>
      </c>
      <c r="T44" s="117" t="s">
        <v>144</v>
      </c>
      <c r="U44" s="117" t="s">
        <v>144</v>
      </c>
      <c r="V44" s="117" t="s">
        <v>144</v>
      </c>
      <c r="W44" s="117" t="s">
        <v>144</v>
      </c>
      <c r="X44" s="117" t="s">
        <v>144</v>
      </c>
      <c r="Y44" s="117" t="s">
        <v>144</v>
      </c>
      <c r="Z44" s="117" t="s">
        <v>144</v>
      </c>
      <c r="AA44" s="117" t="s">
        <v>144</v>
      </c>
      <c r="AB44" s="117" t="s">
        <v>144</v>
      </c>
      <c r="AC44" s="117" t="s">
        <v>144</v>
      </c>
      <c r="AD44" s="117" t="s">
        <v>144</v>
      </c>
      <c r="AE44" s="117" t="s">
        <v>144</v>
      </c>
      <c r="AF44" s="117" t="s">
        <v>144</v>
      </c>
    </row>
    <row r="45" spans="1:32" ht="13.5" customHeight="1" x14ac:dyDescent="0.3">
      <c r="A45" s="113"/>
      <c r="B45" s="108"/>
      <c r="C45" s="109"/>
      <c r="D45" s="110" t="s">
        <v>370</v>
      </c>
      <c r="E45" s="116"/>
      <c r="F45" s="112"/>
      <c r="G45" s="117" t="s">
        <v>144</v>
      </c>
      <c r="H45" s="117" t="s">
        <v>144</v>
      </c>
      <c r="I45" s="117" t="s">
        <v>144</v>
      </c>
      <c r="J45" s="117" t="s">
        <v>144</v>
      </c>
      <c r="K45" s="117" t="s">
        <v>144</v>
      </c>
      <c r="L45" s="117" t="s">
        <v>144</v>
      </c>
      <c r="M45" s="117" t="s">
        <v>144</v>
      </c>
      <c r="N45" s="117" t="s">
        <v>144</v>
      </c>
      <c r="O45" s="117" t="s">
        <v>144</v>
      </c>
      <c r="P45" s="117" t="s">
        <v>144</v>
      </c>
      <c r="Q45" s="117" t="s">
        <v>144</v>
      </c>
      <c r="R45" s="117" t="s">
        <v>144</v>
      </c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</row>
    <row r="46" spans="1:32" ht="13.5" customHeight="1" x14ac:dyDescent="0.3">
      <c r="A46" s="113"/>
      <c r="B46" s="108"/>
      <c r="C46" s="109"/>
      <c r="D46" s="110" t="s">
        <v>371</v>
      </c>
      <c r="E46" s="116"/>
      <c r="F46" s="112"/>
      <c r="G46" s="117" t="s">
        <v>144</v>
      </c>
      <c r="H46" s="117" t="s">
        <v>144</v>
      </c>
      <c r="I46" s="117" t="s">
        <v>144</v>
      </c>
      <c r="J46" s="117" t="s">
        <v>144</v>
      </c>
      <c r="K46" s="117" t="s">
        <v>144</v>
      </c>
      <c r="L46" s="117" t="s">
        <v>144</v>
      </c>
      <c r="M46" s="117" t="s">
        <v>144</v>
      </c>
      <c r="N46" s="117" t="s">
        <v>144</v>
      </c>
      <c r="O46" s="117" t="s">
        <v>144</v>
      </c>
      <c r="P46" s="117" t="s">
        <v>144</v>
      </c>
      <c r="Q46" s="117" t="s">
        <v>144</v>
      </c>
      <c r="R46" s="117" t="s">
        <v>144</v>
      </c>
      <c r="S46" s="117" t="s">
        <v>144</v>
      </c>
      <c r="T46" s="117" t="s">
        <v>144</v>
      </c>
      <c r="U46" s="117" t="s">
        <v>144</v>
      </c>
      <c r="V46" s="117" t="s">
        <v>144</v>
      </c>
      <c r="W46" s="117" t="s">
        <v>144</v>
      </c>
      <c r="X46" s="117" t="s">
        <v>144</v>
      </c>
      <c r="Y46" s="117" t="s">
        <v>144</v>
      </c>
      <c r="Z46" s="117" t="s">
        <v>144</v>
      </c>
      <c r="AA46" s="117" t="s">
        <v>144</v>
      </c>
      <c r="AB46" s="117" t="s">
        <v>144</v>
      </c>
      <c r="AC46" s="117" t="s">
        <v>144</v>
      </c>
      <c r="AD46" s="117" t="s">
        <v>144</v>
      </c>
      <c r="AE46" s="117" t="s">
        <v>144</v>
      </c>
      <c r="AF46" s="117" t="s">
        <v>144</v>
      </c>
    </row>
    <row r="47" spans="1:32" ht="13.5" customHeight="1" x14ac:dyDescent="0.3">
      <c r="A47" s="113"/>
      <c r="B47" s="108"/>
      <c r="C47" s="109"/>
      <c r="D47" s="110" t="s">
        <v>362</v>
      </c>
      <c r="E47" s="116"/>
      <c r="F47" s="112"/>
      <c r="G47" s="117" t="s">
        <v>144</v>
      </c>
      <c r="H47" s="117" t="s">
        <v>144</v>
      </c>
      <c r="I47" s="117" t="s">
        <v>144</v>
      </c>
      <c r="J47" s="117" t="s">
        <v>144</v>
      </c>
      <c r="K47" s="117" t="s">
        <v>144</v>
      </c>
      <c r="L47" s="117" t="s">
        <v>144</v>
      </c>
      <c r="M47" s="117" t="s">
        <v>144</v>
      </c>
      <c r="N47" s="117" t="s">
        <v>144</v>
      </c>
      <c r="O47" s="117" t="s">
        <v>144</v>
      </c>
      <c r="P47" s="117" t="s">
        <v>144</v>
      </c>
      <c r="Q47" s="117" t="s">
        <v>144</v>
      </c>
      <c r="R47" s="117" t="s">
        <v>144</v>
      </c>
      <c r="S47" s="117" t="s">
        <v>144</v>
      </c>
      <c r="T47" s="117" t="s">
        <v>144</v>
      </c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</row>
    <row r="48" spans="1:32" ht="13.5" customHeight="1" x14ac:dyDescent="0.3">
      <c r="A48" s="113"/>
      <c r="B48" s="108"/>
      <c r="C48" s="109"/>
      <c r="D48" s="110" t="s">
        <v>372</v>
      </c>
      <c r="E48" s="116"/>
      <c r="F48" s="112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 t="s">
        <v>144</v>
      </c>
      <c r="V48" s="117" t="s">
        <v>144</v>
      </c>
      <c r="W48" s="117" t="s">
        <v>144</v>
      </c>
      <c r="X48" s="117" t="s">
        <v>144</v>
      </c>
      <c r="Y48" s="117" t="s">
        <v>144</v>
      </c>
      <c r="Z48" s="117" t="s">
        <v>144</v>
      </c>
      <c r="AA48" s="117" t="s">
        <v>144</v>
      </c>
      <c r="AB48" s="117" t="s">
        <v>144</v>
      </c>
      <c r="AC48" s="117" t="s">
        <v>144</v>
      </c>
      <c r="AD48" s="117" t="s">
        <v>144</v>
      </c>
      <c r="AE48" s="117" t="s">
        <v>144</v>
      </c>
      <c r="AF48" s="117" t="s">
        <v>144</v>
      </c>
    </row>
    <row r="49" spans="1:32" ht="13.5" customHeight="1" x14ac:dyDescent="0.3">
      <c r="A49" s="113"/>
      <c r="B49" s="108"/>
      <c r="C49" s="109"/>
      <c r="D49" s="110" t="s">
        <v>373</v>
      </c>
      <c r="E49" s="116"/>
      <c r="F49" s="112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 t="s">
        <v>144</v>
      </c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</row>
    <row r="50" spans="1:32" ht="13.5" customHeight="1" x14ac:dyDescent="0.3">
      <c r="A50" s="113"/>
      <c r="B50" s="108"/>
      <c r="C50" s="109"/>
      <c r="D50" s="110" t="s">
        <v>364</v>
      </c>
      <c r="E50" s="116"/>
      <c r="F50" s="112"/>
      <c r="G50" s="117" t="s">
        <v>144</v>
      </c>
      <c r="H50" s="117" t="s">
        <v>144</v>
      </c>
      <c r="I50" s="117" t="s">
        <v>144</v>
      </c>
      <c r="J50" s="117" t="s">
        <v>144</v>
      </c>
      <c r="K50" s="117" t="s">
        <v>144</v>
      </c>
      <c r="L50" s="117" t="s">
        <v>144</v>
      </c>
      <c r="M50" s="117" t="s">
        <v>144</v>
      </c>
      <c r="N50" s="117" t="s">
        <v>144</v>
      </c>
      <c r="O50" s="117" t="s">
        <v>144</v>
      </c>
      <c r="P50" s="117" t="s">
        <v>144</v>
      </c>
      <c r="Q50" s="117" t="s">
        <v>144</v>
      </c>
      <c r="R50" s="117" t="s">
        <v>144</v>
      </c>
      <c r="S50" s="117" t="s">
        <v>144</v>
      </c>
      <c r="T50" s="117"/>
      <c r="U50" s="117" t="s">
        <v>144</v>
      </c>
      <c r="V50" s="117" t="s">
        <v>144</v>
      </c>
      <c r="W50" s="117" t="s">
        <v>144</v>
      </c>
      <c r="X50" s="117" t="s">
        <v>144</v>
      </c>
      <c r="Y50" s="117" t="s">
        <v>144</v>
      </c>
      <c r="Z50" s="117" t="s">
        <v>144</v>
      </c>
      <c r="AA50" s="117" t="s">
        <v>144</v>
      </c>
      <c r="AB50" s="117" t="s">
        <v>144</v>
      </c>
      <c r="AC50" s="117" t="s">
        <v>144</v>
      </c>
      <c r="AD50" s="117" t="s">
        <v>144</v>
      </c>
      <c r="AE50" s="117" t="s">
        <v>144</v>
      </c>
      <c r="AF50" s="117" t="s">
        <v>144</v>
      </c>
    </row>
    <row r="51" spans="1:32" ht="13.5" customHeight="1" x14ac:dyDescent="0.3">
      <c r="A51" s="113"/>
      <c r="B51" s="108"/>
      <c r="C51" s="109"/>
      <c r="D51" s="110" t="s">
        <v>374</v>
      </c>
      <c r="E51" s="116"/>
      <c r="F51" s="112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 t="s">
        <v>144</v>
      </c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</row>
    <row r="52" spans="1:32" ht="13.5" customHeight="1" x14ac:dyDescent="0.3">
      <c r="A52" s="113"/>
      <c r="B52" s="108"/>
      <c r="C52" s="109"/>
      <c r="D52" s="110" t="s">
        <v>375</v>
      </c>
      <c r="E52" s="116"/>
      <c r="F52" s="112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 t="s">
        <v>144</v>
      </c>
      <c r="X52" s="117"/>
      <c r="Y52" s="117"/>
      <c r="Z52" s="117"/>
      <c r="AA52" s="117"/>
      <c r="AB52" s="117"/>
      <c r="AC52" s="117"/>
      <c r="AD52" s="117"/>
      <c r="AE52" s="117"/>
      <c r="AF52" s="117"/>
    </row>
    <row r="53" spans="1:32" ht="13.5" customHeight="1" x14ac:dyDescent="0.3">
      <c r="A53" s="113"/>
      <c r="B53" s="108"/>
      <c r="C53" s="109"/>
      <c r="D53" s="110" t="s">
        <v>376</v>
      </c>
      <c r="E53" s="116"/>
      <c r="F53" s="112"/>
      <c r="G53" s="117" t="s">
        <v>144</v>
      </c>
      <c r="H53" s="117" t="s">
        <v>144</v>
      </c>
      <c r="I53" s="117" t="s">
        <v>144</v>
      </c>
      <c r="J53" s="117" t="s">
        <v>144</v>
      </c>
      <c r="K53" s="117" t="s">
        <v>144</v>
      </c>
      <c r="L53" s="117" t="s">
        <v>144</v>
      </c>
      <c r="M53" s="117" t="s">
        <v>144</v>
      </c>
      <c r="N53" s="117" t="s">
        <v>144</v>
      </c>
      <c r="O53" s="117" t="s">
        <v>144</v>
      </c>
      <c r="P53" s="117" t="s">
        <v>144</v>
      </c>
      <c r="Q53" s="117" t="s">
        <v>144</v>
      </c>
      <c r="R53" s="117" t="s">
        <v>144</v>
      </c>
      <c r="S53" s="117" t="s">
        <v>144</v>
      </c>
      <c r="T53" s="117" t="s">
        <v>144</v>
      </c>
      <c r="U53" s="117" t="s">
        <v>144</v>
      </c>
      <c r="V53" s="117"/>
      <c r="W53" s="117"/>
      <c r="X53" s="117" t="s">
        <v>144</v>
      </c>
      <c r="Y53" s="117" t="s">
        <v>144</v>
      </c>
      <c r="Z53" s="117" t="s">
        <v>144</v>
      </c>
      <c r="AA53" s="117" t="s">
        <v>144</v>
      </c>
      <c r="AB53" s="117" t="s">
        <v>144</v>
      </c>
      <c r="AC53" s="117" t="s">
        <v>144</v>
      </c>
      <c r="AD53" s="117" t="s">
        <v>144</v>
      </c>
      <c r="AE53" s="117" t="s">
        <v>144</v>
      </c>
      <c r="AF53" s="117" t="s">
        <v>144</v>
      </c>
    </row>
    <row r="54" spans="1:32" ht="13.5" customHeight="1" x14ac:dyDescent="0.3">
      <c r="A54" s="113"/>
      <c r="B54" s="108" t="s">
        <v>377</v>
      </c>
      <c r="C54" s="109"/>
      <c r="D54" s="110"/>
      <c r="E54" s="116"/>
      <c r="F54" s="112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</row>
    <row r="55" spans="1:32" ht="13.5" customHeight="1" x14ac:dyDescent="0.3">
      <c r="A55" s="113"/>
      <c r="B55" s="108"/>
      <c r="C55" s="109"/>
      <c r="D55" s="110" t="s">
        <v>378</v>
      </c>
      <c r="E55" s="116"/>
      <c r="F55" s="112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 t="s">
        <v>144</v>
      </c>
      <c r="Y55" s="117"/>
      <c r="Z55" s="117"/>
      <c r="AA55" s="117"/>
      <c r="AB55" s="117"/>
      <c r="AC55" s="117"/>
      <c r="AD55" s="117"/>
      <c r="AE55" s="117"/>
      <c r="AF55" s="117"/>
    </row>
    <row r="56" spans="1:32" ht="13.5" customHeight="1" x14ac:dyDescent="0.3">
      <c r="A56" s="113"/>
      <c r="B56" s="108"/>
      <c r="C56" s="109"/>
      <c r="D56" s="110" t="s">
        <v>379</v>
      </c>
      <c r="E56" s="116"/>
      <c r="F56" s="112"/>
      <c r="G56" s="117" t="s">
        <v>144</v>
      </c>
      <c r="H56" s="117" t="s">
        <v>144</v>
      </c>
      <c r="I56" s="117" t="s">
        <v>144</v>
      </c>
      <c r="J56" s="117" t="s">
        <v>144</v>
      </c>
      <c r="K56" s="117" t="s">
        <v>144</v>
      </c>
      <c r="L56" s="117" t="s">
        <v>144</v>
      </c>
      <c r="M56" s="117" t="s">
        <v>144</v>
      </c>
      <c r="N56" s="117" t="s">
        <v>144</v>
      </c>
      <c r="O56" s="117" t="s">
        <v>144</v>
      </c>
      <c r="P56" s="117" t="s">
        <v>144</v>
      </c>
      <c r="Q56" s="117" t="s">
        <v>144</v>
      </c>
      <c r="R56" s="117" t="s">
        <v>144</v>
      </c>
      <c r="S56" s="117" t="s">
        <v>144</v>
      </c>
      <c r="T56" s="117" t="s">
        <v>144</v>
      </c>
      <c r="U56" s="117" t="s">
        <v>144</v>
      </c>
      <c r="V56" s="117" t="s">
        <v>144</v>
      </c>
      <c r="W56" s="117" t="s">
        <v>144</v>
      </c>
      <c r="X56" s="117"/>
      <c r="Y56" s="117" t="s">
        <v>144</v>
      </c>
      <c r="Z56" s="117" t="s">
        <v>144</v>
      </c>
      <c r="AA56" s="117" t="s">
        <v>144</v>
      </c>
      <c r="AB56" s="117" t="s">
        <v>144</v>
      </c>
      <c r="AC56" s="117" t="s">
        <v>144</v>
      </c>
      <c r="AD56" s="117" t="s">
        <v>144</v>
      </c>
      <c r="AE56" s="117" t="s">
        <v>144</v>
      </c>
      <c r="AF56" s="117" t="s">
        <v>144</v>
      </c>
    </row>
    <row r="57" spans="1:32" ht="13.5" customHeight="1" x14ac:dyDescent="0.3">
      <c r="A57" s="113"/>
      <c r="B57" s="108"/>
      <c r="C57" s="109"/>
      <c r="D57" s="110" t="s">
        <v>380</v>
      </c>
      <c r="E57" s="116"/>
      <c r="F57" s="112"/>
      <c r="G57" s="117" t="s">
        <v>144</v>
      </c>
      <c r="H57" s="117" t="s">
        <v>144</v>
      </c>
      <c r="I57" s="117" t="s">
        <v>144</v>
      </c>
      <c r="J57" s="117" t="s">
        <v>144</v>
      </c>
      <c r="K57" s="117" t="s">
        <v>144</v>
      </c>
      <c r="L57" s="117" t="s">
        <v>144</v>
      </c>
      <c r="M57" s="117" t="s">
        <v>144</v>
      </c>
      <c r="N57" s="117" t="s">
        <v>144</v>
      </c>
      <c r="O57" s="117" t="s">
        <v>144</v>
      </c>
      <c r="P57" s="117" t="s">
        <v>144</v>
      </c>
      <c r="Q57" s="117" t="s">
        <v>144</v>
      </c>
      <c r="R57" s="117" t="s">
        <v>144</v>
      </c>
      <c r="S57" s="117" t="s">
        <v>144</v>
      </c>
      <c r="T57" s="117" t="s">
        <v>144</v>
      </c>
      <c r="U57" s="117" t="s">
        <v>144</v>
      </c>
      <c r="V57" s="117" t="s">
        <v>144</v>
      </c>
      <c r="W57" s="117" t="s">
        <v>144</v>
      </c>
      <c r="X57" s="117" t="s">
        <v>144</v>
      </c>
      <c r="Y57" s="117" t="s">
        <v>144</v>
      </c>
      <c r="Z57" s="117" t="s">
        <v>144</v>
      </c>
      <c r="AA57" s="117" t="s">
        <v>144</v>
      </c>
      <c r="AB57" s="117" t="s">
        <v>144</v>
      </c>
      <c r="AC57" s="117" t="s">
        <v>144</v>
      </c>
      <c r="AD57" s="117" t="s">
        <v>144</v>
      </c>
      <c r="AE57" s="117" t="s">
        <v>144</v>
      </c>
      <c r="AF57" s="117" t="s">
        <v>144</v>
      </c>
    </row>
    <row r="58" spans="1:32" ht="13.5" customHeight="1" x14ac:dyDescent="0.3">
      <c r="A58" s="113"/>
      <c r="B58" s="108"/>
      <c r="C58" s="109"/>
      <c r="D58" s="110" t="s">
        <v>381</v>
      </c>
      <c r="E58" s="116"/>
      <c r="F58" s="112"/>
      <c r="G58" s="117" t="s">
        <v>144</v>
      </c>
      <c r="H58" s="117" t="s">
        <v>144</v>
      </c>
      <c r="I58" s="117" t="s">
        <v>144</v>
      </c>
      <c r="J58" s="117" t="s">
        <v>144</v>
      </c>
      <c r="K58" s="117" t="s">
        <v>144</v>
      </c>
      <c r="L58" s="117" t="s">
        <v>144</v>
      </c>
      <c r="M58" s="117" t="s">
        <v>144</v>
      </c>
      <c r="N58" s="117" t="s">
        <v>144</v>
      </c>
      <c r="O58" s="117" t="s">
        <v>144</v>
      </c>
      <c r="P58" s="117" t="s">
        <v>144</v>
      </c>
      <c r="Q58" s="117" t="s">
        <v>144</v>
      </c>
      <c r="R58" s="117" t="s">
        <v>144</v>
      </c>
      <c r="S58" s="117" t="s">
        <v>144</v>
      </c>
      <c r="T58" s="117" t="s">
        <v>144</v>
      </c>
      <c r="U58" s="117" t="s">
        <v>144</v>
      </c>
      <c r="V58" s="117" t="s">
        <v>144</v>
      </c>
      <c r="W58" s="117" t="s">
        <v>144</v>
      </c>
      <c r="X58" s="117" t="s">
        <v>144</v>
      </c>
      <c r="Y58" s="117" t="s">
        <v>144</v>
      </c>
      <c r="Z58" s="117" t="s">
        <v>144</v>
      </c>
      <c r="AA58" s="117" t="s">
        <v>144</v>
      </c>
      <c r="AB58" s="117" t="s">
        <v>144</v>
      </c>
      <c r="AC58" s="117" t="s">
        <v>144</v>
      </c>
      <c r="AD58" s="117" t="s">
        <v>144</v>
      </c>
      <c r="AE58" s="117" t="s">
        <v>144</v>
      </c>
      <c r="AF58" s="117" t="s">
        <v>144</v>
      </c>
    </row>
    <row r="59" spans="1:32" ht="13.5" customHeight="1" x14ac:dyDescent="0.3">
      <c r="A59" s="113"/>
      <c r="B59" s="108"/>
      <c r="C59" s="109"/>
      <c r="D59" s="110" t="s">
        <v>382</v>
      </c>
      <c r="E59" s="116"/>
      <c r="F59" s="112"/>
      <c r="G59" s="117" t="s">
        <v>144</v>
      </c>
      <c r="H59" s="117" t="s">
        <v>144</v>
      </c>
      <c r="I59" s="117" t="s">
        <v>144</v>
      </c>
      <c r="J59" s="117" t="s">
        <v>144</v>
      </c>
      <c r="K59" s="117" t="s">
        <v>144</v>
      </c>
      <c r="L59" s="117" t="s">
        <v>144</v>
      </c>
      <c r="M59" s="117" t="s">
        <v>144</v>
      </c>
      <c r="N59" s="117" t="s">
        <v>144</v>
      </c>
      <c r="O59" s="117" t="s">
        <v>144</v>
      </c>
      <c r="P59" s="117" t="s">
        <v>144</v>
      </c>
      <c r="Q59" s="117" t="s">
        <v>144</v>
      </c>
      <c r="R59" s="117" t="s">
        <v>144</v>
      </c>
      <c r="S59" s="117" t="s">
        <v>144</v>
      </c>
      <c r="T59" s="117" t="s">
        <v>144</v>
      </c>
      <c r="U59" s="117" t="s">
        <v>144</v>
      </c>
      <c r="V59" s="117" t="s">
        <v>144</v>
      </c>
      <c r="W59" s="117" t="s">
        <v>144</v>
      </c>
      <c r="X59" s="117" t="s">
        <v>144</v>
      </c>
      <c r="Y59" s="117" t="s">
        <v>144</v>
      </c>
      <c r="Z59" s="117" t="s">
        <v>144</v>
      </c>
      <c r="AA59" s="117" t="s">
        <v>144</v>
      </c>
      <c r="AB59" s="117" t="s">
        <v>144</v>
      </c>
      <c r="AC59" s="117" t="s">
        <v>144</v>
      </c>
      <c r="AD59" s="117" t="s">
        <v>144</v>
      </c>
      <c r="AE59" s="117" t="s">
        <v>144</v>
      </c>
      <c r="AF59" s="117" t="s">
        <v>144</v>
      </c>
    </row>
    <row r="60" spans="1:32" ht="13.5" customHeight="1" x14ac:dyDescent="0.3">
      <c r="A60" s="113"/>
      <c r="B60" s="108" t="s">
        <v>383</v>
      </c>
      <c r="C60" s="109"/>
      <c r="D60" s="110"/>
      <c r="E60" s="116"/>
      <c r="F60" s="112"/>
      <c r="G60" s="117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</row>
    <row r="61" spans="1:32" ht="13.5" customHeight="1" x14ac:dyDescent="0.3">
      <c r="A61" s="113"/>
      <c r="B61" s="108"/>
      <c r="C61" s="109"/>
      <c r="D61" s="110" t="s">
        <v>378</v>
      </c>
      <c r="E61" s="116"/>
      <c r="F61" s="112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</row>
    <row r="62" spans="1:32" ht="13.5" customHeight="1" x14ac:dyDescent="0.3">
      <c r="A62" s="113"/>
      <c r="B62" s="108"/>
      <c r="C62" s="109"/>
      <c r="D62" s="110" t="s">
        <v>384</v>
      </c>
      <c r="E62" s="116"/>
      <c r="F62" s="112"/>
      <c r="G62" s="117" t="s">
        <v>144</v>
      </c>
      <c r="H62" s="117" t="s">
        <v>144</v>
      </c>
      <c r="I62" s="117" t="s">
        <v>144</v>
      </c>
      <c r="J62" s="117" t="s">
        <v>144</v>
      </c>
      <c r="K62" s="117" t="s">
        <v>144</v>
      </c>
      <c r="L62" s="117" t="s">
        <v>144</v>
      </c>
      <c r="M62" s="117" t="s">
        <v>144</v>
      </c>
      <c r="N62" s="117" t="s">
        <v>144</v>
      </c>
      <c r="O62" s="117" t="s">
        <v>144</v>
      </c>
      <c r="P62" s="117" t="s">
        <v>144</v>
      </c>
      <c r="Q62" s="117" t="s">
        <v>144</v>
      </c>
      <c r="R62" s="117" t="s">
        <v>144</v>
      </c>
      <c r="S62" s="117" t="s">
        <v>144</v>
      </c>
      <c r="T62" s="117" t="s">
        <v>144</v>
      </c>
      <c r="U62" s="117" t="s">
        <v>144</v>
      </c>
      <c r="V62" s="117" t="s">
        <v>144</v>
      </c>
      <c r="W62" s="117" t="s">
        <v>144</v>
      </c>
      <c r="X62" s="117" t="s">
        <v>144</v>
      </c>
      <c r="Y62" s="117" t="s">
        <v>144</v>
      </c>
      <c r="Z62" s="117" t="s">
        <v>144</v>
      </c>
      <c r="AA62" s="117" t="s">
        <v>144</v>
      </c>
      <c r="AB62" s="117" t="s">
        <v>144</v>
      </c>
      <c r="AC62" s="117" t="s">
        <v>144</v>
      </c>
      <c r="AD62" s="117" t="s">
        <v>144</v>
      </c>
      <c r="AE62" s="117" t="s">
        <v>144</v>
      </c>
      <c r="AF62" s="117" t="s">
        <v>144</v>
      </c>
    </row>
    <row r="63" spans="1:32" ht="13.5" customHeight="1" x14ac:dyDescent="0.3">
      <c r="A63" s="113"/>
      <c r="B63" s="108"/>
      <c r="C63" s="109"/>
      <c r="D63" s="110" t="s">
        <v>385</v>
      </c>
      <c r="E63" s="116"/>
      <c r="F63" s="112"/>
      <c r="G63" s="117" t="s">
        <v>144</v>
      </c>
      <c r="H63" s="117" t="s">
        <v>144</v>
      </c>
      <c r="I63" s="117" t="s">
        <v>144</v>
      </c>
      <c r="J63" s="117" t="s">
        <v>144</v>
      </c>
      <c r="K63" s="117" t="s">
        <v>144</v>
      </c>
      <c r="L63" s="117" t="s">
        <v>144</v>
      </c>
      <c r="M63" s="117" t="s">
        <v>144</v>
      </c>
      <c r="N63" s="117" t="s">
        <v>144</v>
      </c>
      <c r="O63" s="117" t="s">
        <v>144</v>
      </c>
      <c r="P63" s="117" t="s">
        <v>144</v>
      </c>
      <c r="Q63" s="117" t="s">
        <v>144</v>
      </c>
      <c r="R63" s="117" t="s">
        <v>144</v>
      </c>
      <c r="S63" s="117" t="s">
        <v>144</v>
      </c>
      <c r="T63" s="117" t="s">
        <v>144</v>
      </c>
      <c r="U63" s="117" t="s">
        <v>144</v>
      </c>
      <c r="V63" s="117" t="s">
        <v>144</v>
      </c>
      <c r="W63" s="117" t="s">
        <v>144</v>
      </c>
      <c r="X63" s="117" t="s">
        <v>144</v>
      </c>
      <c r="Y63" s="117" t="s">
        <v>144</v>
      </c>
      <c r="Z63" s="117" t="s">
        <v>144</v>
      </c>
      <c r="AA63" s="117" t="s">
        <v>144</v>
      </c>
      <c r="AB63" s="117" t="s">
        <v>144</v>
      </c>
      <c r="AC63" s="117" t="s">
        <v>144</v>
      </c>
      <c r="AD63" s="117" t="s">
        <v>144</v>
      </c>
      <c r="AE63" s="117" t="s">
        <v>144</v>
      </c>
      <c r="AF63" s="117" t="s">
        <v>144</v>
      </c>
    </row>
    <row r="64" spans="1:32" ht="13.5" customHeight="1" x14ac:dyDescent="0.3">
      <c r="A64" s="113"/>
      <c r="B64" s="108" t="s">
        <v>386</v>
      </c>
      <c r="C64" s="109"/>
      <c r="D64" s="110"/>
      <c r="E64" s="116"/>
      <c r="F64" s="112"/>
      <c r="G64" s="117"/>
      <c r="H64" s="117"/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</row>
    <row r="65" spans="1:32" ht="13.5" customHeight="1" x14ac:dyDescent="0.3">
      <c r="A65" s="113"/>
      <c r="B65" s="108"/>
      <c r="C65" s="109"/>
      <c r="D65" s="110" t="s">
        <v>378</v>
      </c>
      <c r="E65" s="116"/>
      <c r="F65" s="112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 t="s">
        <v>144</v>
      </c>
      <c r="AA65" s="117"/>
      <c r="AB65" s="117"/>
      <c r="AC65" s="117"/>
      <c r="AD65" s="117"/>
      <c r="AE65" s="117"/>
      <c r="AF65" s="117"/>
    </row>
    <row r="66" spans="1:32" ht="13.5" customHeight="1" x14ac:dyDescent="0.3">
      <c r="A66" s="113"/>
      <c r="B66" s="108"/>
      <c r="C66" s="109"/>
      <c r="D66" s="110" t="s">
        <v>387</v>
      </c>
      <c r="E66" s="116"/>
      <c r="F66" s="112"/>
      <c r="G66" s="117" t="s">
        <v>144</v>
      </c>
      <c r="H66" s="117" t="s">
        <v>144</v>
      </c>
      <c r="I66" s="117" t="s">
        <v>144</v>
      </c>
      <c r="J66" s="117" t="s">
        <v>144</v>
      </c>
      <c r="K66" s="117" t="s">
        <v>144</v>
      </c>
      <c r="L66" s="117" t="s">
        <v>144</v>
      </c>
      <c r="M66" s="117" t="s">
        <v>144</v>
      </c>
      <c r="N66" s="117" t="s">
        <v>144</v>
      </c>
      <c r="O66" s="117" t="s">
        <v>144</v>
      </c>
      <c r="P66" s="117" t="s">
        <v>144</v>
      </c>
      <c r="Q66" s="117" t="s">
        <v>144</v>
      </c>
      <c r="R66" s="117" t="s">
        <v>144</v>
      </c>
      <c r="S66" s="117" t="s">
        <v>144</v>
      </c>
      <c r="T66" s="117" t="s">
        <v>144</v>
      </c>
      <c r="U66" s="117" t="s">
        <v>144</v>
      </c>
      <c r="V66" s="117" t="s">
        <v>144</v>
      </c>
      <c r="W66" s="117" t="s">
        <v>144</v>
      </c>
      <c r="X66" s="117" t="s">
        <v>144</v>
      </c>
      <c r="Y66" s="117" t="s">
        <v>144</v>
      </c>
      <c r="Z66" s="117"/>
      <c r="AA66" s="117" t="s">
        <v>144</v>
      </c>
      <c r="AB66" s="117" t="s">
        <v>144</v>
      </c>
      <c r="AC66" s="117" t="s">
        <v>144</v>
      </c>
      <c r="AD66" s="117" t="s">
        <v>144</v>
      </c>
      <c r="AE66" s="117" t="s">
        <v>144</v>
      </c>
      <c r="AF66" s="117" t="s">
        <v>144</v>
      </c>
    </row>
    <row r="67" spans="1:32" ht="13.5" customHeight="1" x14ac:dyDescent="0.3">
      <c r="A67" s="113"/>
      <c r="B67" s="108"/>
      <c r="C67" s="109"/>
      <c r="D67" s="110" t="s">
        <v>388</v>
      </c>
      <c r="E67" s="116"/>
      <c r="F67" s="112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 t="s">
        <v>144</v>
      </c>
      <c r="AB67" s="117"/>
      <c r="AC67" s="117"/>
      <c r="AD67" s="117"/>
      <c r="AE67" s="117"/>
      <c r="AF67" s="117"/>
    </row>
    <row r="68" spans="1:32" ht="13.5" customHeight="1" x14ac:dyDescent="0.3">
      <c r="A68" s="113"/>
      <c r="B68" s="108"/>
      <c r="C68" s="109"/>
      <c r="D68" s="110" t="s">
        <v>389</v>
      </c>
      <c r="E68" s="116"/>
      <c r="F68" s="112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 t="s">
        <v>144</v>
      </c>
      <c r="AC68" s="117"/>
      <c r="AD68" s="117"/>
      <c r="AE68" s="117"/>
      <c r="AF68" s="117"/>
    </row>
    <row r="69" spans="1:32" ht="13.5" customHeight="1" x14ac:dyDescent="0.3">
      <c r="A69" s="113"/>
      <c r="B69" s="108"/>
      <c r="C69" s="109"/>
      <c r="D69" s="110" t="s">
        <v>390</v>
      </c>
      <c r="E69" s="116"/>
      <c r="F69" s="112"/>
      <c r="G69" s="117" t="s">
        <v>144</v>
      </c>
      <c r="H69" s="117" t="s">
        <v>144</v>
      </c>
      <c r="I69" s="117" t="s">
        <v>144</v>
      </c>
      <c r="J69" s="117" t="s">
        <v>144</v>
      </c>
      <c r="K69" s="117" t="s">
        <v>144</v>
      </c>
      <c r="L69" s="117" t="s">
        <v>144</v>
      </c>
      <c r="M69" s="117" t="s">
        <v>144</v>
      </c>
      <c r="N69" s="117" t="s">
        <v>144</v>
      </c>
      <c r="O69" s="117" t="s">
        <v>144</v>
      </c>
      <c r="P69" s="117" t="s">
        <v>144</v>
      </c>
      <c r="Q69" s="117" t="s">
        <v>144</v>
      </c>
      <c r="R69" s="117" t="s">
        <v>144</v>
      </c>
      <c r="S69" s="117" t="s">
        <v>144</v>
      </c>
      <c r="T69" s="117" t="s">
        <v>144</v>
      </c>
      <c r="U69" s="117" t="s">
        <v>144</v>
      </c>
      <c r="V69" s="117" t="s">
        <v>144</v>
      </c>
      <c r="W69" s="117" t="s">
        <v>144</v>
      </c>
      <c r="X69" s="117" t="s">
        <v>144</v>
      </c>
      <c r="Y69" s="117" t="s">
        <v>144</v>
      </c>
      <c r="Z69" s="117" t="s">
        <v>144</v>
      </c>
      <c r="AA69" s="117"/>
      <c r="AB69" s="117"/>
      <c r="AC69" s="117" t="s">
        <v>144</v>
      </c>
      <c r="AD69" s="117" t="s">
        <v>144</v>
      </c>
      <c r="AE69" s="117" t="s">
        <v>144</v>
      </c>
      <c r="AF69" s="117" t="s">
        <v>144</v>
      </c>
    </row>
    <row r="70" spans="1:32" ht="13.5" customHeight="1" x14ac:dyDescent="0.3">
      <c r="A70" s="113"/>
      <c r="B70" s="108"/>
      <c r="C70" s="109"/>
      <c r="D70" s="110" t="s">
        <v>391</v>
      </c>
      <c r="E70" s="116"/>
      <c r="F70" s="112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</row>
    <row r="71" spans="1:32" ht="13.5" customHeight="1" x14ac:dyDescent="0.3">
      <c r="A71" s="113"/>
      <c r="B71" s="108"/>
      <c r="C71" s="109"/>
      <c r="D71" s="110" t="s">
        <v>392</v>
      </c>
      <c r="E71" s="116"/>
      <c r="F71" s="112"/>
      <c r="G71" s="117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 t="s">
        <v>144</v>
      </c>
      <c r="AE71" s="117"/>
      <c r="AF71" s="117"/>
    </row>
    <row r="72" spans="1:32" ht="13.5" customHeight="1" x14ac:dyDescent="0.3">
      <c r="A72" s="113"/>
      <c r="B72" s="108"/>
      <c r="C72" s="109"/>
      <c r="D72" s="110" t="s">
        <v>393</v>
      </c>
      <c r="E72" s="116"/>
      <c r="F72" s="112"/>
      <c r="G72" s="117" t="s">
        <v>144</v>
      </c>
      <c r="H72" s="117" t="s">
        <v>144</v>
      </c>
      <c r="I72" s="117" t="s">
        <v>144</v>
      </c>
      <c r="J72" s="117" t="s">
        <v>144</v>
      </c>
      <c r="K72" s="117" t="s">
        <v>144</v>
      </c>
      <c r="L72" s="117" t="s">
        <v>144</v>
      </c>
      <c r="M72" s="117" t="s">
        <v>144</v>
      </c>
      <c r="N72" s="117" t="s">
        <v>144</v>
      </c>
      <c r="O72" s="117" t="s">
        <v>144</v>
      </c>
      <c r="P72" s="117" t="s">
        <v>144</v>
      </c>
      <c r="Q72" s="117" t="s">
        <v>144</v>
      </c>
      <c r="R72" s="117" t="s">
        <v>144</v>
      </c>
      <c r="S72" s="117" t="s">
        <v>144</v>
      </c>
      <c r="T72" s="117" t="s">
        <v>144</v>
      </c>
      <c r="U72" s="117" t="s">
        <v>144</v>
      </c>
      <c r="V72" s="117" t="s">
        <v>144</v>
      </c>
      <c r="W72" s="117" t="s">
        <v>144</v>
      </c>
      <c r="X72" s="117" t="s">
        <v>144</v>
      </c>
      <c r="Y72" s="117" t="s">
        <v>144</v>
      </c>
      <c r="Z72" s="117" t="s">
        <v>144</v>
      </c>
      <c r="AA72" s="117" t="s">
        <v>144</v>
      </c>
      <c r="AB72" s="117" t="s">
        <v>144</v>
      </c>
      <c r="AC72" s="117" t="s">
        <v>144</v>
      </c>
      <c r="AD72" s="117"/>
      <c r="AE72" s="117" t="s">
        <v>144</v>
      </c>
      <c r="AF72" s="117" t="s">
        <v>144</v>
      </c>
    </row>
    <row r="73" spans="1:32" ht="13.5" customHeight="1" x14ac:dyDescent="0.3">
      <c r="A73" s="113"/>
      <c r="B73" s="108" t="s">
        <v>199</v>
      </c>
      <c r="C73" s="109"/>
      <c r="D73" s="110"/>
      <c r="E73" s="116"/>
      <c r="F73" s="112"/>
      <c r="G73" s="117"/>
      <c r="H73" s="117"/>
      <c r="I73" s="117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 t="s">
        <v>144</v>
      </c>
    </row>
    <row r="74" spans="1:32" ht="13.5" customHeight="1" x14ac:dyDescent="0.3">
      <c r="A74" s="113"/>
      <c r="B74" s="108"/>
      <c r="C74" s="109"/>
      <c r="D74" s="110"/>
      <c r="E74" s="116"/>
      <c r="F74" s="112"/>
      <c r="G74" s="117"/>
      <c r="H74" s="117"/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7"/>
      <c r="AF74" s="117"/>
    </row>
    <row r="75" spans="1:32" ht="13.5" customHeight="1" x14ac:dyDescent="0.3">
      <c r="A75" s="126" t="s">
        <v>155</v>
      </c>
      <c r="B75" s="127" t="s">
        <v>156</v>
      </c>
      <c r="C75" s="128"/>
      <c r="D75" s="129"/>
      <c r="E75" s="130"/>
      <c r="F75" s="131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</row>
    <row r="76" spans="1:32" ht="13.5" customHeight="1" x14ac:dyDescent="0.3">
      <c r="A76" s="133"/>
      <c r="B76" s="134"/>
      <c r="C76" s="135" t="s">
        <v>157</v>
      </c>
      <c r="D76" s="136"/>
      <c r="E76" s="137"/>
      <c r="F76" s="112"/>
      <c r="G76" s="117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</row>
    <row r="77" spans="1:32" ht="13.5" customHeight="1" x14ac:dyDescent="0.3">
      <c r="A77" s="133"/>
      <c r="B77" s="134"/>
      <c r="C77" s="135"/>
      <c r="D77" s="136">
        <v>201</v>
      </c>
      <c r="E77" s="137"/>
      <c r="F77" s="112"/>
      <c r="G77" s="117"/>
      <c r="H77" s="117"/>
      <c r="I77" s="117" t="s">
        <v>144</v>
      </c>
      <c r="J77" s="117"/>
      <c r="K77" s="117"/>
      <c r="L77" s="117" t="s">
        <v>144</v>
      </c>
      <c r="M77" s="117"/>
      <c r="N77" s="117"/>
      <c r="O77" s="117"/>
      <c r="P77" s="117"/>
      <c r="Q77" s="117"/>
      <c r="R77" s="117" t="s">
        <v>144</v>
      </c>
      <c r="S77" s="117"/>
      <c r="T77" s="117"/>
      <c r="U77" s="117"/>
      <c r="V77" s="117"/>
      <c r="W77" s="117"/>
      <c r="X77" s="117"/>
      <c r="Y77" s="117"/>
      <c r="Z77" s="117"/>
      <c r="AA77" s="117"/>
      <c r="AB77" s="117" t="s">
        <v>144</v>
      </c>
      <c r="AC77" s="117"/>
      <c r="AD77" s="117" t="s">
        <v>144</v>
      </c>
      <c r="AE77" s="117" t="s">
        <v>144</v>
      </c>
      <c r="AF77" s="117"/>
    </row>
    <row r="78" spans="1:32" ht="13.5" customHeight="1" x14ac:dyDescent="0.3">
      <c r="A78" s="133"/>
      <c r="B78" s="134"/>
      <c r="C78" s="135"/>
      <c r="D78" s="136">
        <v>400</v>
      </c>
      <c r="E78" s="137"/>
      <c r="F78" s="112" t="s">
        <v>144</v>
      </c>
      <c r="G78" s="112" t="s">
        <v>144</v>
      </c>
      <c r="H78" s="112" t="s">
        <v>144</v>
      </c>
      <c r="I78" s="112"/>
      <c r="J78" s="112" t="s">
        <v>144</v>
      </c>
      <c r="K78" s="117" t="s">
        <v>144</v>
      </c>
      <c r="L78" s="117"/>
      <c r="M78" s="117" t="s">
        <v>144</v>
      </c>
      <c r="N78" s="117" t="s">
        <v>144</v>
      </c>
      <c r="O78" s="117" t="s">
        <v>144</v>
      </c>
      <c r="P78" s="117" t="s">
        <v>144</v>
      </c>
      <c r="Q78" s="117" t="s">
        <v>144</v>
      </c>
      <c r="R78" s="117"/>
      <c r="S78" s="117" t="s">
        <v>144</v>
      </c>
      <c r="T78" s="117" t="s">
        <v>144</v>
      </c>
      <c r="U78" s="117" t="s">
        <v>144</v>
      </c>
      <c r="V78" s="117" t="s">
        <v>144</v>
      </c>
      <c r="W78" s="117" t="s">
        <v>144</v>
      </c>
      <c r="X78" s="117" t="s">
        <v>144</v>
      </c>
      <c r="Y78" s="117" t="s">
        <v>144</v>
      </c>
      <c r="Z78" s="117" t="s">
        <v>144</v>
      </c>
      <c r="AA78" s="117" t="s">
        <v>144</v>
      </c>
      <c r="AB78" s="117"/>
      <c r="AC78" s="117" t="s">
        <v>144</v>
      </c>
      <c r="AD78" s="117"/>
      <c r="AE78" s="117"/>
      <c r="AF78" s="117"/>
    </row>
    <row r="79" spans="1:32" ht="13.5" customHeight="1" x14ac:dyDescent="0.3">
      <c r="A79" s="133"/>
      <c r="B79" s="134"/>
      <c r="C79" s="135"/>
      <c r="D79" s="136">
        <v>500</v>
      </c>
      <c r="E79" s="137"/>
      <c r="F79" s="112"/>
      <c r="G79" s="117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 t="s">
        <v>144</v>
      </c>
    </row>
    <row r="80" spans="1:32" ht="13.5" customHeight="1" x14ac:dyDescent="0.3">
      <c r="A80" s="133"/>
      <c r="B80" s="134"/>
      <c r="C80" s="135" t="s">
        <v>158</v>
      </c>
      <c r="D80" s="136"/>
      <c r="E80" s="137"/>
      <c r="F80" s="112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</row>
    <row r="81" spans="1:32" ht="13.5" customHeight="1" x14ac:dyDescent="0.3">
      <c r="A81" s="133"/>
      <c r="B81" s="134"/>
      <c r="C81" s="135"/>
      <c r="D81" s="136" t="s">
        <v>159</v>
      </c>
      <c r="E81" s="137"/>
      <c r="F81" s="112" t="s">
        <v>144</v>
      </c>
      <c r="G81" s="112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</row>
    <row r="82" spans="1:32" ht="13.5" customHeight="1" x14ac:dyDescent="0.3">
      <c r="A82" s="133"/>
      <c r="B82" s="138"/>
      <c r="C82" s="139"/>
      <c r="D82" s="136" t="s">
        <v>160</v>
      </c>
      <c r="E82" s="140"/>
      <c r="F82" s="112"/>
      <c r="G82" s="117" t="s">
        <v>144</v>
      </c>
      <c r="H82" s="112"/>
      <c r="I82" s="112"/>
      <c r="J82" s="112"/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7"/>
      <c r="AF82" s="117"/>
    </row>
    <row r="83" spans="1:32" ht="13.5" customHeight="1" x14ac:dyDescent="0.3">
      <c r="A83" s="133"/>
      <c r="B83" s="138"/>
      <c r="C83" s="139"/>
      <c r="D83" s="136" t="s">
        <v>161</v>
      </c>
      <c r="E83" s="140"/>
      <c r="F83" s="112"/>
      <c r="G83" s="112"/>
      <c r="H83" s="112" t="s">
        <v>144</v>
      </c>
      <c r="I83" s="112"/>
      <c r="J83" s="112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</row>
    <row r="84" spans="1:32" ht="13.5" customHeight="1" x14ac:dyDescent="0.3">
      <c r="A84" s="133"/>
      <c r="B84" s="138"/>
      <c r="C84" s="139"/>
      <c r="D84" s="136" t="s">
        <v>162</v>
      </c>
      <c r="E84" s="140"/>
      <c r="F84" s="112"/>
      <c r="G84" s="112"/>
      <c r="H84" s="112"/>
      <c r="I84" s="117"/>
      <c r="J84" s="117" t="s">
        <v>144</v>
      </c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</row>
    <row r="85" spans="1:32" ht="13.5" customHeight="1" x14ac:dyDescent="0.3">
      <c r="A85" s="133"/>
      <c r="B85" s="138"/>
      <c r="C85" s="139"/>
      <c r="D85" s="136" t="s">
        <v>164</v>
      </c>
      <c r="E85" s="140"/>
      <c r="F85" s="112"/>
      <c r="G85" s="112"/>
      <c r="H85" s="112"/>
      <c r="I85" s="117"/>
      <c r="J85" s="117"/>
      <c r="K85" s="117" t="s">
        <v>144</v>
      </c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</row>
    <row r="86" spans="1:32" ht="13.5" customHeight="1" x14ac:dyDescent="0.3">
      <c r="A86" s="133"/>
      <c r="B86" s="138"/>
      <c r="C86" s="139"/>
      <c r="D86" s="136" t="s">
        <v>163</v>
      </c>
      <c r="E86" s="140"/>
      <c r="F86" s="112"/>
      <c r="G86" s="112"/>
      <c r="H86" s="112"/>
      <c r="I86" s="117"/>
      <c r="J86" s="117"/>
      <c r="K86" s="117"/>
      <c r="L86" s="117"/>
      <c r="M86" s="117" t="s">
        <v>144</v>
      </c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</row>
    <row r="87" spans="1:32" ht="13.5" customHeight="1" x14ac:dyDescent="0.3">
      <c r="A87" s="133"/>
      <c r="B87" s="138"/>
      <c r="C87" s="139"/>
      <c r="D87" s="136" t="s">
        <v>394</v>
      </c>
      <c r="E87" s="140"/>
      <c r="F87" s="112"/>
      <c r="G87" s="112"/>
      <c r="H87" s="112"/>
      <c r="I87" s="117"/>
      <c r="J87" s="117"/>
      <c r="K87" s="117"/>
      <c r="L87" s="117"/>
      <c r="M87" s="117"/>
      <c r="N87" s="117" t="s">
        <v>144</v>
      </c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  <c r="AA87" s="117"/>
      <c r="AB87" s="117"/>
      <c r="AC87" s="117"/>
      <c r="AD87" s="117"/>
      <c r="AE87" s="117"/>
      <c r="AF87" s="117"/>
    </row>
    <row r="88" spans="1:32" ht="13.5" customHeight="1" x14ac:dyDescent="0.3">
      <c r="A88" s="133"/>
      <c r="B88" s="138"/>
      <c r="C88" s="139"/>
      <c r="D88" s="136" t="s">
        <v>395</v>
      </c>
      <c r="E88" s="140"/>
      <c r="F88" s="112"/>
      <c r="G88" s="112"/>
      <c r="H88" s="112"/>
      <c r="I88" s="117"/>
      <c r="J88" s="117"/>
      <c r="K88" s="117"/>
      <c r="L88" s="117"/>
      <c r="M88" s="117"/>
      <c r="N88" s="117"/>
      <c r="O88" s="117" t="s">
        <v>144</v>
      </c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</row>
    <row r="89" spans="1:32" ht="13.5" customHeight="1" x14ac:dyDescent="0.3">
      <c r="A89" s="133"/>
      <c r="B89" s="138"/>
      <c r="C89" s="139"/>
      <c r="D89" s="136" t="s">
        <v>396</v>
      </c>
      <c r="E89" s="140"/>
      <c r="F89" s="112"/>
      <c r="G89" s="112"/>
      <c r="H89" s="112"/>
      <c r="I89" s="117"/>
      <c r="J89" s="117"/>
      <c r="K89" s="117"/>
      <c r="L89" s="117"/>
      <c r="M89" s="117"/>
      <c r="N89" s="117"/>
      <c r="O89" s="117"/>
      <c r="P89" s="117" t="s">
        <v>144</v>
      </c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</row>
    <row r="90" spans="1:32" ht="13.5" customHeight="1" x14ac:dyDescent="0.3">
      <c r="A90" s="133"/>
      <c r="B90" s="138"/>
      <c r="C90" s="139"/>
      <c r="D90" s="136" t="s">
        <v>397</v>
      </c>
      <c r="E90" s="140"/>
      <c r="F90" s="112"/>
      <c r="G90" s="112"/>
      <c r="H90" s="112"/>
      <c r="I90" s="117"/>
      <c r="J90" s="117"/>
      <c r="K90" s="117"/>
      <c r="L90" s="117"/>
      <c r="M90" s="117"/>
      <c r="N90" s="117"/>
      <c r="O90" s="117"/>
      <c r="P90" s="117"/>
      <c r="Q90" s="117" t="s">
        <v>144</v>
      </c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</row>
    <row r="91" spans="1:32" ht="13.5" customHeight="1" x14ac:dyDescent="0.3">
      <c r="A91" s="133"/>
      <c r="B91" s="138"/>
      <c r="C91" s="139"/>
      <c r="D91" s="136" t="s">
        <v>398</v>
      </c>
      <c r="E91" s="140"/>
      <c r="F91" s="112"/>
      <c r="G91" s="112"/>
      <c r="H91" s="112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 t="s">
        <v>144</v>
      </c>
      <c r="T91" s="117"/>
      <c r="U91" s="117"/>
      <c r="V91" s="117"/>
      <c r="W91" s="117"/>
      <c r="X91" s="117"/>
      <c r="Y91" s="117"/>
      <c r="Z91" s="117"/>
      <c r="AA91" s="117"/>
      <c r="AB91" s="117"/>
      <c r="AC91" s="117"/>
      <c r="AD91" s="117"/>
      <c r="AE91" s="117"/>
      <c r="AF91" s="117"/>
    </row>
    <row r="92" spans="1:32" ht="13.5" customHeight="1" x14ac:dyDescent="0.3">
      <c r="A92" s="133"/>
      <c r="B92" s="138"/>
      <c r="C92" s="139"/>
      <c r="D92" s="136" t="s">
        <v>399</v>
      </c>
      <c r="E92" s="140"/>
      <c r="F92" s="112"/>
      <c r="G92" s="112"/>
      <c r="H92" s="112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 t="s">
        <v>144</v>
      </c>
      <c r="U92" s="117" t="s">
        <v>144</v>
      </c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</row>
    <row r="93" spans="1:32" ht="13.5" customHeight="1" x14ac:dyDescent="0.3">
      <c r="A93" s="133"/>
      <c r="B93" s="138"/>
      <c r="C93" s="139"/>
      <c r="D93" s="136" t="s">
        <v>400</v>
      </c>
      <c r="E93" s="140"/>
      <c r="F93" s="112"/>
      <c r="G93" s="112"/>
      <c r="H93" s="112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 t="s">
        <v>144</v>
      </c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</row>
    <row r="94" spans="1:32" ht="13.5" customHeight="1" x14ac:dyDescent="0.3">
      <c r="A94" s="133"/>
      <c r="B94" s="138"/>
      <c r="C94" s="139"/>
      <c r="D94" s="136" t="s">
        <v>401</v>
      </c>
      <c r="E94" s="140"/>
      <c r="F94" s="112"/>
      <c r="G94" s="112"/>
      <c r="H94" s="112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 t="s">
        <v>144</v>
      </c>
      <c r="Y94" s="117"/>
      <c r="Z94" s="117"/>
      <c r="AA94" s="117"/>
      <c r="AB94" s="117"/>
      <c r="AC94" s="117"/>
      <c r="AD94" s="117"/>
      <c r="AE94" s="117"/>
      <c r="AF94" s="117"/>
    </row>
    <row r="95" spans="1:32" ht="13.5" customHeight="1" x14ac:dyDescent="0.3">
      <c r="A95" s="133"/>
      <c r="B95" s="138"/>
      <c r="C95" s="139"/>
      <c r="D95" s="136" t="s">
        <v>402</v>
      </c>
      <c r="E95" s="140"/>
      <c r="F95" s="112"/>
      <c r="G95" s="112"/>
      <c r="H95" s="112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 t="s">
        <v>144</v>
      </c>
      <c r="Z95" s="117"/>
      <c r="AA95" s="117"/>
      <c r="AB95" s="117"/>
      <c r="AC95" s="117"/>
      <c r="AD95" s="117"/>
      <c r="AE95" s="117"/>
      <c r="AF95" s="117"/>
    </row>
    <row r="96" spans="1:32" ht="13.5" customHeight="1" x14ac:dyDescent="0.3">
      <c r="A96" s="133"/>
      <c r="B96" s="138"/>
      <c r="C96" s="139"/>
      <c r="D96" s="136" t="s">
        <v>403</v>
      </c>
      <c r="E96" s="140"/>
      <c r="F96" s="112"/>
      <c r="G96" s="112"/>
      <c r="H96" s="112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 t="s">
        <v>144</v>
      </c>
      <c r="AA96" s="117"/>
      <c r="AB96" s="117"/>
      <c r="AC96" s="117"/>
      <c r="AD96" s="117"/>
      <c r="AE96" s="117"/>
      <c r="AF96" s="117"/>
    </row>
    <row r="97" spans="1:32" ht="13.5" customHeight="1" x14ac:dyDescent="0.3">
      <c r="A97" s="133"/>
      <c r="B97" s="138"/>
      <c r="C97" s="139"/>
      <c r="D97" s="136" t="s">
        <v>404</v>
      </c>
      <c r="E97" s="140"/>
      <c r="F97" s="112"/>
      <c r="G97" s="112"/>
      <c r="H97" s="112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17" t="s">
        <v>144</v>
      </c>
      <c r="AB97" s="117"/>
      <c r="AC97" s="117"/>
      <c r="AD97" s="117"/>
      <c r="AE97" s="117"/>
      <c r="AF97" s="117"/>
    </row>
    <row r="98" spans="1:32" ht="13.5" customHeight="1" x14ac:dyDescent="0.3">
      <c r="A98" s="133"/>
      <c r="B98" s="138"/>
      <c r="C98" s="139"/>
      <c r="D98" s="136" t="s">
        <v>405</v>
      </c>
      <c r="E98" s="140"/>
      <c r="F98" s="112"/>
      <c r="G98" s="112"/>
      <c r="H98" s="112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 t="s">
        <v>144</v>
      </c>
      <c r="AD98" s="117"/>
      <c r="AE98" s="117"/>
      <c r="AF98" s="117"/>
    </row>
    <row r="99" spans="1:32" ht="13.5" customHeight="1" x14ac:dyDescent="0.3">
      <c r="A99" s="133"/>
      <c r="B99" s="138"/>
      <c r="C99" s="139"/>
      <c r="D99" s="136" t="s">
        <v>406</v>
      </c>
      <c r="E99" s="140"/>
      <c r="F99" s="112"/>
      <c r="G99" s="112"/>
      <c r="H99" s="112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 t="s">
        <v>144</v>
      </c>
    </row>
    <row r="100" spans="1:32" ht="13.5" customHeight="1" x14ac:dyDescent="0.3">
      <c r="A100" s="133"/>
      <c r="B100" s="138"/>
      <c r="C100" s="139"/>
      <c r="D100" s="136" t="s">
        <v>407</v>
      </c>
      <c r="E100" s="140"/>
      <c r="F100" s="112"/>
      <c r="G100" s="112"/>
      <c r="H100" s="112"/>
      <c r="I100" s="117" t="s">
        <v>144</v>
      </c>
      <c r="J100" s="117"/>
      <c r="K100" s="117"/>
      <c r="L100" s="117" t="s">
        <v>144</v>
      </c>
      <c r="M100" s="117"/>
      <c r="N100" s="117"/>
      <c r="O100" s="117"/>
      <c r="P100" s="117"/>
      <c r="Q100" s="117"/>
      <c r="R100" s="117" t="s">
        <v>144</v>
      </c>
      <c r="S100" s="117"/>
      <c r="T100" s="117"/>
      <c r="U100" s="117"/>
      <c r="V100" s="117"/>
      <c r="W100" s="117" t="s">
        <v>144</v>
      </c>
      <c r="X100" s="117"/>
      <c r="Y100" s="117"/>
      <c r="Z100" s="117"/>
      <c r="AA100" s="117"/>
      <c r="AB100" s="117" t="s">
        <v>144</v>
      </c>
      <c r="AC100" s="117"/>
      <c r="AD100" s="117" t="s">
        <v>144</v>
      </c>
      <c r="AE100" s="117" t="s">
        <v>144</v>
      </c>
      <c r="AF100" s="117"/>
    </row>
    <row r="101" spans="1:32" ht="13.5" customHeight="1" x14ac:dyDescent="0.3">
      <c r="A101" s="133"/>
      <c r="B101" s="138"/>
      <c r="C101" s="139"/>
      <c r="D101" s="136"/>
      <c r="E101" s="140"/>
      <c r="F101" s="112"/>
      <c r="G101" s="112"/>
      <c r="H101" s="112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  <c r="AA101" s="117"/>
      <c r="AB101" s="117"/>
      <c r="AC101" s="117"/>
      <c r="AD101" s="117"/>
      <c r="AE101" s="117"/>
      <c r="AF101" s="117"/>
    </row>
    <row r="102" spans="1:32" ht="13.5" customHeight="1" x14ac:dyDescent="0.3">
      <c r="A102" s="133"/>
      <c r="B102" s="138" t="s">
        <v>166</v>
      </c>
      <c r="C102" s="139"/>
      <c r="D102" s="136"/>
      <c r="E102" s="140"/>
      <c r="F102" s="112"/>
      <c r="G102" s="112"/>
      <c r="H102" s="112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  <c r="AA102" s="117"/>
      <c r="AB102" s="117"/>
      <c r="AC102" s="117"/>
      <c r="AD102" s="117"/>
      <c r="AE102" s="117"/>
      <c r="AF102" s="117"/>
    </row>
    <row r="103" spans="1:32" ht="13.5" customHeight="1" x14ac:dyDescent="0.3">
      <c r="A103" s="133"/>
      <c r="B103" s="138"/>
      <c r="C103" s="139"/>
      <c r="D103" s="136"/>
      <c r="E103" s="140"/>
      <c r="F103" s="112"/>
      <c r="G103" s="112"/>
      <c r="H103" s="112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  <c r="AA103" s="117"/>
      <c r="AB103" s="117"/>
      <c r="AC103" s="117"/>
      <c r="AD103" s="117"/>
      <c r="AE103" s="117"/>
      <c r="AF103" s="117"/>
    </row>
    <row r="104" spans="1:32" ht="13.5" customHeight="1" x14ac:dyDescent="0.3">
      <c r="A104" s="133"/>
      <c r="B104" s="138"/>
      <c r="C104" s="139"/>
      <c r="D104" s="136"/>
      <c r="E104" s="140"/>
      <c r="F104" s="112"/>
      <c r="G104" s="112"/>
      <c r="H104" s="112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17"/>
      <c r="AD104" s="117"/>
      <c r="AE104" s="117"/>
      <c r="AF104" s="117"/>
    </row>
    <row r="105" spans="1:32" ht="13.5" customHeight="1" x14ac:dyDescent="0.3">
      <c r="A105" s="133"/>
      <c r="B105" s="138"/>
      <c r="C105" s="139"/>
      <c r="D105" s="136"/>
      <c r="E105" s="140"/>
      <c r="F105" s="112"/>
      <c r="G105" s="112"/>
      <c r="H105" s="112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  <c r="AA105" s="117"/>
      <c r="AB105" s="117"/>
      <c r="AC105" s="117"/>
      <c r="AD105" s="117"/>
      <c r="AE105" s="117"/>
      <c r="AF105" s="117"/>
    </row>
    <row r="106" spans="1:32" ht="13.5" customHeight="1" x14ac:dyDescent="0.3">
      <c r="A106" s="133"/>
      <c r="B106" s="141"/>
      <c r="C106" s="142"/>
      <c r="D106" s="143"/>
      <c r="E106" s="144"/>
      <c r="F106" s="145"/>
      <c r="G106" s="145"/>
      <c r="H106" s="145"/>
      <c r="I106" s="191"/>
      <c r="J106" s="191"/>
      <c r="K106" s="191"/>
      <c r="L106" s="191"/>
      <c r="M106" s="191"/>
      <c r="N106" s="191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91"/>
      <c r="Z106" s="191"/>
      <c r="AA106" s="191"/>
      <c r="AB106" s="191"/>
      <c r="AC106" s="191"/>
      <c r="AD106" s="191"/>
      <c r="AE106" s="191"/>
      <c r="AF106" s="191"/>
    </row>
    <row r="107" spans="1:32" ht="13.5" customHeight="1" x14ac:dyDescent="0.2">
      <c r="A107" s="126" t="s">
        <v>167</v>
      </c>
      <c r="B107" s="252" t="s">
        <v>168</v>
      </c>
      <c r="C107" s="253"/>
      <c r="D107" s="254"/>
      <c r="E107" s="146"/>
      <c r="F107" s="147" t="s">
        <v>61</v>
      </c>
      <c r="G107" s="147" t="s">
        <v>61</v>
      </c>
      <c r="H107" s="147" t="s">
        <v>113</v>
      </c>
      <c r="I107" s="199" t="s">
        <v>112</v>
      </c>
      <c r="J107" s="199" t="s">
        <v>113</v>
      </c>
      <c r="K107" s="199" t="s">
        <v>113</v>
      </c>
      <c r="L107" s="199" t="s">
        <v>113</v>
      </c>
      <c r="M107" s="199" t="s">
        <v>113</v>
      </c>
      <c r="N107" s="199" t="s">
        <v>61</v>
      </c>
      <c r="O107" s="199" t="s">
        <v>61</v>
      </c>
      <c r="P107" s="199" t="s">
        <v>113</v>
      </c>
      <c r="Q107" s="199" t="s">
        <v>113</v>
      </c>
      <c r="R107" s="199" t="s">
        <v>113</v>
      </c>
      <c r="S107" s="199" t="s">
        <v>61</v>
      </c>
      <c r="T107" s="199" t="s">
        <v>113</v>
      </c>
      <c r="U107" s="199" t="s">
        <v>113</v>
      </c>
      <c r="V107" s="199" t="s">
        <v>113</v>
      </c>
      <c r="W107" s="199" t="s">
        <v>112</v>
      </c>
      <c r="X107" s="199" t="s">
        <v>113</v>
      </c>
      <c r="Y107" s="199" t="s">
        <v>113</v>
      </c>
      <c r="Z107" s="199" t="s">
        <v>113</v>
      </c>
      <c r="AA107" s="199" t="s">
        <v>113</v>
      </c>
      <c r="AB107" s="199" t="s">
        <v>113</v>
      </c>
      <c r="AC107" s="199" t="s">
        <v>113</v>
      </c>
      <c r="AD107" s="199" t="s">
        <v>113</v>
      </c>
      <c r="AE107" s="199" t="s">
        <v>112</v>
      </c>
      <c r="AF107" s="199" t="s">
        <v>61</v>
      </c>
    </row>
    <row r="108" spans="1:32" ht="13.5" customHeight="1" x14ac:dyDescent="0.2">
      <c r="A108" s="148"/>
      <c r="B108" s="255" t="s">
        <v>169</v>
      </c>
      <c r="C108" s="209"/>
      <c r="D108" s="210"/>
      <c r="E108" s="149"/>
      <c r="F108" s="150" t="s">
        <v>170</v>
      </c>
      <c r="G108" s="150" t="s">
        <v>170</v>
      </c>
      <c r="H108" s="150" t="s">
        <v>170</v>
      </c>
      <c r="I108" s="150" t="s">
        <v>170</v>
      </c>
      <c r="J108" s="150" t="s">
        <v>170</v>
      </c>
      <c r="K108" s="150" t="s">
        <v>170</v>
      </c>
      <c r="L108" s="150" t="s">
        <v>170</v>
      </c>
      <c r="M108" s="150" t="s">
        <v>170</v>
      </c>
      <c r="N108" s="150" t="s">
        <v>170</v>
      </c>
      <c r="O108" s="150" t="s">
        <v>170</v>
      </c>
      <c r="P108" s="150" t="s">
        <v>170</v>
      </c>
      <c r="Q108" s="150" t="s">
        <v>170</v>
      </c>
      <c r="R108" s="150" t="s">
        <v>170</v>
      </c>
      <c r="S108" s="150" t="s">
        <v>170</v>
      </c>
      <c r="T108" s="150" t="s">
        <v>170</v>
      </c>
      <c r="U108" s="150" t="s">
        <v>170</v>
      </c>
      <c r="V108" s="150" t="s">
        <v>170</v>
      </c>
      <c r="W108" s="150" t="s">
        <v>170</v>
      </c>
      <c r="X108" s="150" t="s">
        <v>170</v>
      </c>
      <c r="Y108" s="150" t="s">
        <v>170</v>
      </c>
      <c r="Z108" s="150" t="s">
        <v>170</v>
      </c>
      <c r="AA108" s="150" t="s">
        <v>170</v>
      </c>
      <c r="AB108" s="150" t="s">
        <v>170</v>
      </c>
      <c r="AC108" s="117" t="s">
        <v>170</v>
      </c>
      <c r="AD108" s="117" t="s">
        <v>170</v>
      </c>
      <c r="AE108" s="117" t="s">
        <v>170</v>
      </c>
      <c r="AF108" s="150" t="s">
        <v>170</v>
      </c>
    </row>
    <row r="109" spans="1:32" ht="13.5" customHeight="1" x14ac:dyDescent="0.15">
      <c r="A109" s="148"/>
      <c r="B109" s="256" t="s">
        <v>171</v>
      </c>
      <c r="C109" s="209"/>
      <c r="D109" s="210"/>
      <c r="E109" s="151"/>
      <c r="F109" s="152">
        <v>45785</v>
      </c>
      <c r="G109" s="152">
        <v>45785</v>
      </c>
      <c r="H109" s="152">
        <v>45785</v>
      </c>
      <c r="I109" s="192">
        <v>45785</v>
      </c>
      <c r="J109" s="192">
        <v>45785</v>
      </c>
      <c r="K109" s="192">
        <v>45785</v>
      </c>
      <c r="L109" s="192">
        <v>45785</v>
      </c>
      <c r="M109" s="192">
        <v>45785</v>
      </c>
      <c r="N109" s="192">
        <v>45785</v>
      </c>
      <c r="O109" s="192">
        <v>45785</v>
      </c>
      <c r="P109" s="192">
        <v>45785</v>
      </c>
      <c r="Q109" s="192">
        <v>45785</v>
      </c>
      <c r="R109" s="192">
        <v>45785</v>
      </c>
      <c r="S109" s="192">
        <v>45785</v>
      </c>
      <c r="T109" s="192">
        <v>45785</v>
      </c>
      <c r="U109" s="192">
        <v>45785</v>
      </c>
      <c r="V109" s="192">
        <v>45785</v>
      </c>
      <c r="W109" s="192">
        <v>45785</v>
      </c>
      <c r="X109" s="192">
        <v>45785</v>
      </c>
      <c r="Y109" s="192">
        <v>45785</v>
      </c>
      <c r="Z109" s="192">
        <v>45785</v>
      </c>
      <c r="AA109" s="192">
        <v>45785</v>
      </c>
      <c r="AB109" s="192">
        <v>45785</v>
      </c>
      <c r="AC109" s="192">
        <v>45785</v>
      </c>
      <c r="AD109" s="192">
        <v>45785</v>
      </c>
      <c r="AE109" s="192">
        <v>45785</v>
      </c>
      <c r="AF109" s="192">
        <v>45785</v>
      </c>
    </row>
    <row r="110" spans="1:32" ht="9.75" customHeight="1" x14ac:dyDescent="0.15">
      <c r="A110" s="153"/>
      <c r="B110" s="257" t="s">
        <v>172</v>
      </c>
      <c r="C110" s="258"/>
      <c r="D110" s="259"/>
      <c r="E110" s="154"/>
      <c r="F110" s="155"/>
      <c r="G110" s="155"/>
      <c r="H110" s="15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</row>
    <row r="111" spans="1:32" ht="9.75" customHeight="1" x14ac:dyDescent="0.15">
      <c r="A111" s="99"/>
      <c r="B111" s="94"/>
      <c r="C111" s="100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196"/>
      <c r="AD111" s="196"/>
      <c r="AE111" s="196"/>
      <c r="AF111" s="196"/>
    </row>
    <row r="112" spans="1:32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196"/>
      <c r="AD112" s="196"/>
      <c r="AE112" s="196"/>
      <c r="AF112" s="196"/>
    </row>
    <row r="113" spans="1:32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196"/>
      <c r="AD113" s="196"/>
      <c r="AE113" s="196"/>
      <c r="AF113" s="196"/>
    </row>
    <row r="114" spans="1:32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196"/>
      <c r="AD114" s="196"/>
      <c r="AE114" s="196"/>
      <c r="AF114" s="196"/>
    </row>
    <row r="115" spans="1:32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196"/>
      <c r="AD115" s="196"/>
      <c r="AE115" s="196"/>
      <c r="AF115" s="196"/>
    </row>
    <row r="116" spans="1:32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196"/>
      <c r="AD116" s="196"/>
      <c r="AE116" s="196"/>
      <c r="AF116" s="196"/>
    </row>
    <row r="117" spans="1:32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196"/>
      <c r="AD117" s="196"/>
      <c r="AE117" s="196"/>
      <c r="AF117" s="196"/>
    </row>
    <row r="118" spans="1:32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196"/>
      <c r="AD118" s="196"/>
      <c r="AE118" s="196"/>
      <c r="AF118" s="196"/>
    </row>
    <row r="119" spans="1:32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196"/>
      <c r="AD119" s="196"/>
      <c r="AE119" s="196"/>
      <c r="AF119" s="196"/>
    </row>
    <row r="120" spans="1:32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196"/>
      <c r="AD120" s="196"/>
      <c r="AE120" s="196"/>
      <c r="AF120" s="196"/>
    </row>
    <row r="121" spans="1:32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  <c r="AC121" s="196"/>
      <c r="AD121" s="196"/>
      <c r="AE121" s="196"/>
      <c r="AF121" s="196"/>
    </row>
    <row r="122" spans="1:32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196"/>
      <c r="AD122" s="196"/>
      <c r="AE122" s="196"/>
      <c r="AF122" s="196"/>
    </row>
    <row r="123" spans="1:32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196"/>
      <c r="AD123" s="196"/>
      <c r="AE123" s="196"/>
      <c r="AF123" s="196"/>
    </row>
    <row r="124" spans="1:32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  <c r="AC124" s="196"/>
      <c r="AD124" s="196"/>
      <c r="AE124" s="196"/>
      <c r="AF124" s="196"/>
    </row>
    <row r="125" spans="1:32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196"/>
      <c r="AD125" s="196"/>
      <c r="AE125" s="196"/>
      <c r="AF125" s="196"/>
    </row>
    <row r="126" spans="1:32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  <c r="AC126" s="196"/>
      <c r="AD126" s="196"/>
      <c r="AE126" s="196"/>
      <c r="AF126" s="196"/>
    </row>
    <row r="127" spans="1:32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  <c r="AC127" s="196"/>
      <c r="AD127" s="196"/>
      <c r="AE127" s="196"/>
      <c r="AF127" s="196"/>
    </row>
    <row r="128" spans="1:32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  <c r="AC128" s="196"/>
      <c r="AD128" s="196"/>
      <c r="AE128" s="196"/>
      <c r="AF128" s="196"/>
    </row>
    <row r="129" spans="1:32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  <c r="AC129" s="196"/>
      <c r="AD129" s="196"/>
      <c r="AE129" s="196"/>
      <c r="AF129" s="196"/>
    </row>
    <row r="130" spans="1:32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  <c r="AC130" s="196"/>
      <c r="AD130" s="196"/>
      <c r="AE130" s="196"/>
      <c r="AF130" s="196"/>
    </row>
    <row r="131" spans="1:32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196"/>
      <c r="AD131" s="196"/>
      <c r="AE131" s="196"/>
      <c r="AF131" s="196"/>
    </row>
    <row r="132" spans="1:32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196"/>
      <c r="AD132" s="196"/>
      <c r="AE132" s="196"/>
      <c r="AF132" s="196"/>
    </row>
    <row r="133" spans="1:32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196"/>
      <c r="AD133" s="196"/>
      <c r="AE133" s="196"/>
      <c r="AF133" s="196"/>
    </row>
    <row r="134" spans="1:32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196"/>
      <c r="AD134" s="196"/>
      <c r="AE134" s="196"/>
      <c r="AF134" s="196"/>
    </row>
    <row r="135" spans="1:32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196"/>
      <c r="AD135" s="196"/>
      <c r="AE135" s="196"/>
      <c r="AF135" s="196"/>
    </row>
    <row r="136" spans="1:32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196"/>
      <c r="AD136" s="196"/>
      <c r="AE136" s="196"/>
      <c r="AF136" s="196"/>
    </row>
    <row r="137" spans="1:32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196"/>
      <c r="AD137" s="196"/>
      <c r="AE137" s="196"/>
      <c r="AF137" s="196"/>
    </row>
    <row r="138" spans="1:32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196"/>
      <c r="AD138" s="196"/>
      <c r="AE138" s="196"/>
      <c r="AF138" s="196"/>
    </row>
    <row r="139" spans="1:32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196"/>
      <c r="AD139" s="196"/>
      <c r="AE139" s="196"/>
      <c r="AF139" s="196"/>
    </row>
    <row r="140" spans="1:32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196"/>
      <c r="AD140" s="196"/>
      <c r="AE140" s="196"/>
      <c r="AF140" s="196"/>
    </row>
    <row r="141" spans="1:32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196"/>
      <c r="AD141" s="196"/>
      <c r="AE141" s="196"/>
      <c r="AF141" s="196"/>
    </row>
    <row r="142" spans="1:32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196"/>
      <c r="AD142" s="196"/>
      <c r="AE142" s="196"/>
      <c r="AF142" s="196"/>
    </row>
    <row r="143" spans="1:32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196"/>
      <c r="AD143" s="196"/>
      <c r="AE143" s="196"/>
      <c r="AF143" s="196"/>
    </row>
    <row r="144" spans="1:32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196"/>
      <c r="AD144" s="196"/>
      <c r="AE144" s="196"/>
      <c r="AF144" s="196"/>
    </row>
    <row r="145" spans="1:32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196"/>
      <c r="AD145" s="196"/>
      <c r="AE145" s="196"/>
      <c r="AF145" s="196"/>
    </row>
    <row r="146" spans="1:32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196"/>
      <c r="AD146" s="196"/>
      <c r="AE146" s="196"/>
      <c r="AF146" s="196"/>
    </row>
    <row r="147" spans="1:32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196"/>
      <c r="AD147" s="196"/>
      <c r="AE147" s="196"/>
      <c r="AF147" s="196"/>
    </row>
    <row r="148" spans="1:32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196"/>
      <c r="AD148" s="196"/>
      <c r="AE148" s="196"/>
      <c r="AF148" s="196"/>
    </row>
    <row r="149" spans="1:32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196"/>
      <c r="AD149" s="196"/>
      <c r="AE149" s="196"/>
      <c r="AF149" s="196"/>
    </row>
    <row r="150" spans="1:32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196"/>
      <c r="AD150" s="196"/>
      <c r="AE150" s="196"/>
      <c r="AF150" s="196"/>
    </row>
    <row r="151" spans="1:32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196"/>
      <c r="AD151" s="196"/>
      <c r="AE151" s="196"/>
      <c r="AF151" s="196"/>
    </row>
    <row r="152" spans="1:32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196"/>
      <c r="AD152" s="196"/>
      <c r="AE152" s="196"/>
      <c r="AF152" s="196"/>
    </row>
    <row r="153" spans="1:32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196"/>
      <c r="AD153" s="196"/>
      <c r="AE153" s="196"/>
      <c r="AF153" s="196"/>
    </row>
    <row r="154" spans="1:32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196"/>
      <c r="AD154" s="196"/>
      <c r="AE154" s="196"/>
      <c r="AF154" s="196"/>
    </row>
    <row r="155" spans="1:32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196"/>
      <c r="AD155" s="196"/>
      <c r="AE155" s="196"/>
      <c r="AF155" s="196"/>
    </row>
    <row r="156" spans="1:32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196"/>
      <c r="AD156" s="196"/>
      <c r="AE156" s="196"/>
      <c r="AF156" s="196"/>
    </row>
    <row r="157" spans="1:32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196"/>
      <c r="AD157" s="196"/>
      <c r="AE157" s="196"/>
      <c r="AF157" s="196"/>
    </row>
    <row r="158" spans="1:32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196"/>
      <c r="AD158" s="196"/>
      <c r="AE158" s="196"/>
      <c r="AF158" s="196"/>
    </row>
    <row r="159" spans="1:32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196"/>
      <c r="AD159" s="196"/>
      <c r="AE159" s="196"/>
      <c r="AF159" s="196"/>
    </row>
    <row r="160" spans="1:32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196"/>
      <c r="AD160" s="196"/>
      <c r="AE160" s="196"/>
      <c r="AF160" s="196"/>
    </row>
    <row r="161" spans="1:32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196"/>
      <c r="AD161" s="196"/>
      <c r="AE161" s="196"/>
      <c r="AF161" s="196"/>
    </row>
    <row r="162" spans="1:32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196"/>
      <c r="AD162" s="196"/>
      <c r="AE162" s="196"/>
      <c r="AF162" s="196"/>
    </row>
    <row r="163" spans="1:32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196"/>
      <c r="AD163" s="196"/>
      <c r="AE163" s="196"/>
      <c r="AF163" s="196"/>
    </row>
    <row r="164" spans="1:32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196"/>
      <c r="AD164" s="196"/>
      <c r="AE164" s="196"/>
      <c r="AF164" s="196"/>
    </row>
    <row r="165" spans="1:32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196"/>
      <c r="AD165" s="196"/>
      <c r="AE165" s="196"/>
      <c r="AF165" s="196"/>
    </row>
    <row r="166" spans="1:32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196"/>
      <c r="AD166" s="196"/>
      <c r="AE166" s="196"/>
      <c r="AF166" s="196"/>
    </row>
    <row r="167" spans="1:32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196"/>
      <c r="AD167" s="196"/>
      <c r="AE167" s="196"/>
      <c r="AF167" s="196"/>
    </row>
    <row r="168" spans="1:32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196"/>
      <c r="AD168" s="196"/>
      <c r="AE168" s="196"/>
      <c r="AF168" s="196"/>
    </row>
    <row r="169" spans="1:32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196"/>
      <c r="AD169" s="196"/>
      <c r="AE169" s="196"/>
      <c r="AF169" s="196"/>
    </row>
    <row r="170" spans="1:32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196"/>
      <c r="AD170" s="196"/>
      <c r="AE170" s="196"/>
      <c r="AF170" s="196"/>
    </row>
    <row r="171" spans="1:32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196"/>
      <c r="AD171" s="196"/>
      <c r="AE171" s="196"/>
      <c r="AF171" s="196"/>
    </row>
    <row r="172" spans="1:32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196"/>
      <c r="AD172" s="196"/>
      <c r="AE172" s="196"/>
      <c r="AF172" s="196"/>
    </row>
    <row r="173" spans="1:32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196"/>
      <c r="AD173" s="196"/>
      <c r="AE173" s="196"/>
      <c r="AF173" s="196"/>
    </row>
    <row r="174" spans="1:32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196"/>
      <c r="AD174" s="196"/>
      <c r="AE174" s="196"/>
      <c r="AF174" s="196"/>
    </row>
    <row r="175" spans="1:32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196"/>
      <c r="AD175" s="196"/>
      <c r="AE175" s="196"/>
      <c r="AF175" s="196"/>
    </row>
    <row r="176" spans="1:32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196"/>
      <c r="AD176" s="196"/>
      <c r="AE176" s="196"/>
      <c r="AF176" s="196"/>
    </row>
    <row r="177" spans="1:32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196"/>
      <c r="AD177" s="196"/>
      <c r="AE177" s="196"/>
      <c r="AF177" s="196"/>
    </row>
    <row r="178" spans="1:32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196"/>
      <c r="AD178" s="196"/>
      <c r="AE178" s="196"/>
      <c r="AF178" s="196"/>
    </row>
    <row r="179" spans="1:32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196"/>
      <c r="AD179" s="196"/>
      <c r="AE179" s="196"/>
      <c r="AF179" s="196"/>
    </row>
    <row r="180" spans="1:32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196"/>
      <c r="AD180" s="196"/>
      <c r="AE180" s="196"/>
      <c r="AF180" s="196"/>
    </row>
    <row r="181" spans="1:32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196"/>
      <c r="AD181" s="196"/>
      <c r="AE181" s="196"/>
      <c r="AF181" s="196"/>
    </row>
    <row r="182" spans="1:32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196"/>
      <c r="AD182" s="196"/>
      <c r="AE182" s="196"/>
      <c r="AF182" s="196"/>
    </row>
    <row r="183" spans="1:32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196"/>
      <c r="AD183" s="196"/>
      <c r="AE183" s="196"/>
      <c r="AF183" s="196"/>
    </row>
    <row r="184" spans="1:32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196"/>
      <c r="AD184" s="196"/>
      <c r="AE184" s="196"/>
      <c r="AF184" s="196"/>
    </row>
    <row r="185" spans="1:32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196"/>
      <c r="AD185" s="196"/>
      <c r="AE185" s="196"/>
      <c r="AF185" s="196"/>
    </row>
    <row r="186" spans="1:32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196"/>
      <c r="AD186" s="196"/>
      <c r="AE186" s="196"/>
      <c r="AF186" s="196"/>
    </row>
    <row r="187" spans="1:32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196"/>
      <c r="AD187" s="196"/>
      <c r="AE187" s="196"/>
      <c r="AF187" s="196"/>
    </row>
    <row r="188" spans="1:32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196"/>
      <c r="AD188" s="196"/>
      <c r="AE188" s="196"/>
      <c r="AF188" s="196"/>
    </row>
    <row r="189" spans="1:32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196"/>
      <c r="AD189" s="196"/>
      <c r="AE189" s="196"/>
      <c r="AF189" s="196"/>
    </row>
    <row r="190" spans="1:32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196"/>
      <c r="AD190" s="196"/>
      <c r="AE190" s="196"/>
      <c r="AF190" s="196"/>
    </row>
    <row r="191" spans="1:32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196"/>
      <c r="AD191" s="196"/>
      <c r="AE191" s="196"/>
      <c r="AF191" s="196"/>
    </row>
    <row r="192" spans="1:32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196"/>
      <c r="AD192" s="196"/>
      <c r="AE192" s="196"/>
      <c r="AF192" s="196"/>
    </row>
    <row r="193" spans="1:32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196"/>
      <c r="AD193" s="196"/>
      <c r="AE193" s="196"/>
      <c r="AF193" s="196"/>
    </row>
    <row r="194" spans="1:32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196"/>
      <c r="AD194" s="196"/>
      <c r="AE194" s="196"/>
      <c r="AF194" s="196"/>
    </row>
    <row r="195" spans="1:32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196"/>
      <c r="AD195" s="196"/>
      <c r="AE195" s="196"/>
      <c r="AF195" s="196"/>
    </row>
    <row r="196" spans="1:32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196"/>
      <c r="AD196" s="196"/>
      <c r="AE196" s="196"/>
      <c r="AF196" s="196"/>
    </row>
    <row r="197" spans="1:32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196"/>
      <c r="AD197" s="196"/>
      <c r="AE197" s="196"/>
      <c r="AF197" s="196"/>
    </row>
    <row r="198" spans="1:32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196"/>
      <c r="AD198" s="196"/>
      <c r="AE198" s="196"/>
      <c r="AF198" s="196"/>
    </row>
    <row r="199" spans="1:32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196"/>
      <c r="AD199" s="196"/>
      <c r="AE199" s="196"/>
      <c r="AF199" s="196"/>
    </row>
    <row r="200" spans="1:32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196"/>
      <c r="AD200" s="196"/>
      <c r="AE200" s="196"/>
      <c r="AF200" s="196"/>
    </row>
    <row r="201" spans="1:32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196"/>
      <c r="AD201" s="196"/>
      <c r="AE201" s="196"/>
      <c r="AF201" s="196"/>
    </row>
    <row r="202" spans="1:32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196"/>
      <c r="AD202" s="196"/>
      <c r="AE202" s="196"/>
      <c r="AF202" s="196"/>
    </row>
    <row r="203" spans="1:32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196"/>
      <c r="AD203" s="196"/>
      <c r="AE203" s="196"/>
      <c r="AF203" s="196"/>
    </row>
    <row r="204" spans="1:32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196"/>
      <c r="AD204" s="196"/>
      <c r="AE204" s="196"/>
      <c r="AF204" s="196"/>
    </row>
    <row r="205" spans="1:32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196"/>
      <c r="AD205" s="196"/>
      <c r="AE205" s="196"/>
      <c r="AF205" s="196"/>
    </row>
    <row r="206" spans="1:32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196"/>
      <c r="AD206" s="196"/>
      <c r="AE206" s="196"/>
      <c r="AF206" s="196"/>
    </row>
    <row r="207" spans="1:32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196"/>
      <c r="AD207" s="196"/>
      <c r="AE207" s="196"/>
      <c r="AF207" s="196"/>
    </row>
    <row r="208" spans="1:32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196"/>
      <c r="AD208" s="196"/>
      <c r="AE208" s="196"/>
      <c r="AF208" s="196"/>
    </row>
    <row r="209" spans="1:32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196"/>
      <c r="AD209" s="196"/>
      <c r="AE209" s="196"/>
      <c r="AF209" s="196"/>
    </row>
    <row r="210" spans="1:32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196"/>
      <c r="AD210" s="196"/>
      <c r="AE210" s="196"/>
      <c r="AF210" s="196"/>
    </row>
    <row r="211" spans="1:32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196"/>
      <c r="AD211" s="196"/>
      <c r="AE211" s="196"/>
      <c r="AF211" s="196"/>
    </row>
    <row r="212" spans="1:32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196"/>
      <c r="AD212" s="196"/>
      <c r="AE212" s="196"/>
      <c r="AF212" s="196"/>
    </row>
    <row r="213" spans="1:32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196"/>
      <c r="AD213" s="196"/>
      <c r="AE213" s="196"/>
      <c r="AF213" s="196"/>
    </row>
    <row r="214" spans="1:32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196"/>
      <c r="AD214" s="196"/>
      <c r="AE214" s="196"/>
      <c r="AF214" s="196"/>
    </row>
    <row r="215" spans="1:32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196"/>
      <c r="AD215" s="196"/>
      <c r="AE215" s="196"/>
      <c r="AF215" s="196"/>
    </row>
    <row r="216" spans="1:32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196"/>
      <c r="AD216" s="196"/>
      <c r="AE216" s="196"/>
      <c r="AF216" s="196"/>
    </row>
    <row r="217" spans="1:32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196"/>
      <c r="AD217" s="196"/>
      <c r="AE217" s="196"/>
      <c r="AF217" s="196"/>
    </row>
    <row r="218" spans="1:32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196"/>
      <c r="AD218" s="196"/>
      <c r="AE218" s="196"/>
      <c r="AF218" s="196"/>
    </row>
    <row r="219" spans="1:32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196"/>
      <c r="AD219" s="196"/>
      <c r="AE219" s="196"/>
      <c r="AF219" s="196"/>
    </row>
    <row r="220" spans="1:32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196"/>
      <c r="AD220" s="196"/>
      <c r="AE220" s="196"/>
      <c r="AF220" s="196"/>
    </row>
    <row r="221" spans="1:32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196"/>
      <c r="AD221" s="196"/>
      <c r="AE221" s="196"/>
      <c r="AF221" s="196"/>
    </row>
    <row r="222" spans="1:32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196"/>
      <c r="AD222" s="196"/>
      <c r="AE222" s="196"/>
      <c r="AF222" s="196"/>
    </row>
    <row r="223" spans="1:32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196"/>
      <c r="AD223" s="196"/>
      <c r="AE223" s="196"/>
      <c r="AF223" s="196"/>
    </row>
    <row r="224" spans="1:32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196"/>
      <c r="AD224" s="196"/>
      <c r="AE224" s="196"/>
      <c r="AF224" s="196"/>
    </row>
    <row r="225" spans="1:32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196"/>
      <c r="AD225" s="196"/>
      <c r="AE225" s="196"/>
      <c r="AF225" s="196"/>
    </row>
    <row r="226" spans="1:32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196"/>
      <c r="AD226" s="196"/>
      <c r="AE226" s="196"/>
      <c r="AF226" s="196"/>
    </row>
    <row r="227" spans="1:32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196"/>
      <c r="AD227" s="196"/>
      <c r="AE227" s="196"/>
      <c r="AF227" s="196"/>
    </row>
    <row r="228" spans="1:32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196"/>
      <c r="AD228" s="196"/>
      <c r="AE228" s="196"/>
      <c r="AF228" s="196"/>
    </row>
    <row r="229" spans="1:32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196"/>
      <c r="AD229" s="196"/>
      <c r="AE229" s="196"/>
      <c r="AF229" s="196"/>
    </row>
    <row r="230" spans="1:32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196"/>
      <c r="AD230" s="196"/>
      <c r="AE230" s="196"/>
      <c r="AF230" s="196"/>
    </row>
    <row r="231" spans="1:32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196"/>
      <c r="AD231" s="196"/>
      <c r="AE231" s="196"/>
      <c r="AF231" s="196"/>
    </row>
    <row r="232" spans="1:32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196"/>
      <c r="AD232" s="196"/>
      <c r="AE232" s="196"/>
      <c r="AF232" s="196"/>
    </row>
    <row r="233" spans="1:32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196"/>
      <c r="AD233" s="196"/>
      <c r="AE233" s="196"/>
      <c r="AF233" s="196"/>
    </row>
    <row r="234" spans="1:32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196"/>
      <c r="AD234" s="196"/>
      <c r="AE234" s="196"/>
      <c r="AF234" s="196"/>
    </row>
    <row r="235" spans="1:32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196"/>
      <c r="AD235" s="196"/>
      <c r="AE235" s="196"/>
      <c r="AF235" s="196"/>
    </row>
    <row r="236" spans="1:32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196"/>
      <c r="AD236" s="196"/>
      <c r="AE236" s="196"/>
      <c r="AF236" s="196"/>
    </row>
    <row r="237" spans="1:32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196"/>
      <c r="AD237" s="196"/>
      <c r="AE237" s="196"/>
      <c r="AF237" s="196"/>
    </row>
    <row r="238" spans="1:32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196"/>
      <c r="AD238" s="196"/>
      <c r="AE238" s="196"/>
      <c r="AF238" s="196"/>
    </row>
    <row r="239" spans="1:32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196"/>
      <c r="AD239" s="196"/>
      <c r="AE239" s="196"/>
      <c r="AF239" s="196"/>
    </row>
    <row r="240" spans="1:32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196"/>
      <c r="AD240" s="196"/>
      <c r="AE240" s="196"/>
      <c r="AF240" s="196"/>
    </row>
    <row r="241" spans="1:32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196"/>
      <c r="AD241" s="196"/>
      <c r="AE241" s="196"/>
      <c r="AF241" s="196"/>
    </row>
    <row r="242" spans="1:32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196"/>
      <c r="AD242" s="196"/>
      <c r="AE242" s="196"/>
      <c r="AF242" s="196"/>
    </row>
    <row r="243" spans="1:32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196"/>
      <c r="AD243" s="196"/>
      <c r="AE243" s="196"/>
      <c r="AF243" s="196"/>
    </row>
    <row r="244" spans="1:32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196"/>
      <c r="AD244" s="196"/>
      <c r="AE244" s="196"/>
      <c r="AF244" s="196"/>
    </row>
    <row r="245" spans="1:32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  <c r="AC245" s="196"/>
      <c r="AD245" s="196"/>
      <c r="AE245" s="196"/>
      <c r="AF245" s="196"/>
    </row>
    <row r="246" spans="1:32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  <c r="AC246" s="196"/>
      <c r="AD246" s="196"/>
      <c r="AE246" s="196"/>
      <c r="AF246" s="196"/>
    </row>
    <row r="247" spans="1:32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  <c r="AC247" s="196"/>
      <c r="AD247" s="196"/>
      <c r="AE247" s="196"/>
      <c r="AF247" s="196"/>
    </row>
    <row r="248" spans="1:32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  <c r="AC248" s="196"/>
      <c r="AD248" s="196"/>
      <c r="AE248" s="196"/>
      <c r="AF248" s="196"/>
    </row>
    <row r="249" spans="1:32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  <c r="AC249" s="196"/>
      <c r="AD249" s="196"/>
      <c r="AE249" s="196"/>
      <c r="AF249" s="196"/>
    </row>
    <row r="250" spans="1:32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  <c r="AC250" s="196"/>
      <c r="AD250" s="196"/>
      <c r="AE250" s="196"/>
      <c r="AF250" s="196"/>
    </row>
    <row r="251" spans="1:32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  <c r="AC251" s="196"/>
      <c r="AD251" s="196"/>
      <c r="AE251" s="196"/>
      <c r="AF251" s="196"/>
    </row>
    <row r="252" spans="1:32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  <c r="AC252" s="196"/>
      <c r="AD252" s="196"/>
      <c r="AE252" s="196"/>
      <c r="AF252" s="196"/>
    </row>
    <row r="253" spans="1:32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  <c r="AC253" s="196"/>
      <c r="AD253" s="196"/>
      <c r="AE253" s="196"/>
      <c r="AF253" s="196"/>
    </row>
    <row r="254" spans="1:32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  <c r="AC254" s="196"/>
      <c r="AD254" s="196"/>
      <c r="AE254" s="196"/>
      <c r="AF254" s="196"/>
    </row>
    <row r="255" spans="1:32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  <c r="AC255" s="196"/>
      <c r="AD255" s="196"/>
      <c r="AE255" s="196"/>
      <c r="AF255" s="196"/>
    </row>
    <row r="256" spans="1:32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  <c r="AC256" s="196"/>
      <c r="AD256" s="196"/>
      <c r="AE256" s="196"/>
      <c r="AF256" s="196"/>
    </row>
    <row r="257" spans="1:32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  <c r="AC257" s="196"/>
      <c r="AD257" s="196"/>
      <c r="AE257" s="196"/>
      <c r="AF257" s="196"/>
    </row>
    <row r="258" spans="1:32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  <c r="AC258" s="196"/>
      <c r="AD258" s="196"/>
      <c r="AE258" s="196"/>
      <c r="AF258" s="196"/>
    </row>
    <row r="259" spans="1:32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  <c r="AC259" s="196"/>
      <c r="AD259" s="196"/>
      <c r="AE259" s="196"/>
      <c r="AF259" s="196"/>
    </row>
    <row r="260" spans="1:32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  <c r="AC260" s="196"/>
      <c r="AD260" s="196"/>
      <c r="AE260" s="196"/>
      <c r="AF260" s="196"/>
    </row>
    <row r="261" spans="1:32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  <c r="AC261" s="196"/>
      <c r="AD261" s="196"/>
      <c r="AE261" s="196"/>
      <c r="AF261" s="196"/>
    </row>
    <row r="262" spans="1:32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  <c r="AC262" s="196"/>
      <c r="AD262" s="196"/>
      <c r="AE262" s="196"/>
      <c r="AF262" s="196"/>
    </row>
    <row r="263" spans="1:32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  <c r="AC263" s="196"/>
      <c r="AD263" s="196"/>
      <c r="AE263" s="196"/>
      <c r="AF263" s="196"/>
    </row>
    <row r="264" spans="1:32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  <c r="AC264" s="196"/>
      <c r="AD264" s="196"/>
      <c r="AE264" s="196"/>
      <c r="AF264" s="196"/>
    </row>
    <row r="265" spans="1:32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  <c r="AC265" s="196"/>
      <c r="AD265" s="196"/>
      <c r="AE265" s="196"/>
      <c r="AF265" s="196"/>
    </row>
    <row r="266" spans="1:32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  <c r="AC266" s="196"/>
      <c r="AD266" s="196"/>
      <c r="AE266" s="196"/>
      <c r="AF266" s="196"/>
    </row>
    <row r="267" spans="1:32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  <c r="AC267" s="196"/>
      <c r="AD267" s="196"/>
      <c r="AE267" s="196"/>
      <c r="AF267" s="196"/>
    </row>
    <row r="268" spans="1:32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  <c r="AC268" s="196"/>
      <c r="AD268" s="196"/>
      <c r="AE268" s="196"/>
      <c r="AF268" s="196"/>
    </row>
    <row r="269" spans="1:32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  <c r="AC269" s="196"/>
      <c r="AD269" s="196"/>
      <c r="AE269" s="196"/>
      <c r="AF269" s="196"/>
    </row>
    <row r="270" spans="1:32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  <c r="AC270" s="196"/>
      <c r="AD270" s="196"/>
      <c r="AE270" s="196"/>
      <c r="AF270" s="196"/>
    </row>
    <row r="271" spans="1:32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  <c r="AC271" s="196"/>
      <c r="AD271" s="196"/>
      <c r="AE271" s="196"/>
      <c r="AF271" s="196"/>
    </row>
    <row r="272" spans="1:32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  <c r="AC272" s="196"/>
      <c r="AD272" s="196"/>
      <c r="AE272" s="196"/>
      <c r="AF272" s="196"/>
    </row>
    <row r="273" spans="1:32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  <c r="AC273" s="196"/>
      <c r="AD273" s="196"/>
      <c r="AE273" s="196"/>
      <c r="AF273" s="196"/>
    </row>
    <row r="274" spans="1:32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  <c r="AC274" s="196"/>
      <c r="AD274" s="196"/>
      <c r="AE274" s="196"/>
      <c r="AF274" s="196"/>
    </row>
    <row r="275" spans="1:32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  <c r="AC275" s="196"/>
      <c r="AD275" s="196"/>
      <c r="AE275" s="196"/>
      <c r="AF275" s="196"/>
    </row>
    <row r="276" spans="1:32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  <c r="AC276" s="196"/>
      <c r="AD276" s="196"/>
      <c r="AE276" s="196"/>
      <c r="AF276" s="196"/>
    </row>
    <row r="277" spans="1:32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  <c r="AC277" s="196"/>
      <c r="AD277" s="196"/>
      <c r="AE277" s="196"/>
      <c r="AF277" s="196"/>
    </row>
    <row r="278" spans="1:32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  <c r="AC278" s="196"/>
      <c r="AD278" s="196"/>
      <c r="AE278" s="196"/>
      <c r="AF278" s="196"/>
    </row>
    <row r="279" spans="1:32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  <c r="AC279" s="196"/>
      <c r="AD279" s="196"/>
      <c r="AE279" s="196"/>
      <c r="AF279" s="196"/>
    </row>
    <row r="280" spans="1:32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  <c r="AC280" s="196"/>
      <c r="AD280" s="196"/>
      <c r="AE280" s="196"/>
      <c r="AF280" s="196"/>
    </row>
    <row r="281" spans="1:32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  <c r="AC281" s="196"/>
      <c r="AD281" s="196"/>
      <c r="AE281" s="196"/>
      <c r="AF281" s="196"/>
    </row>
    <row r="282" spans="1:32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  <c r="AC282" s="196"/>
      <c r="AD282" s="196"/>
      <c r="AE282" s="196"/>
      <c r="AF282" s="196"/>
    </row>
    <row r="283" spans="1:32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  <c r="AC283" s="196"/>
      <c r="AD283" s="196"/>
      <c r="AE283" s="196"/>
      <c r="AF283" s="196"/>
    </row>
    <row r="284" spans="1:32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  <c r="AC284" s="196"/>
      <c r="AD284" s="196"/>
      <c r="AE284" s="196"/>
      <c r="AF284" s="196"/>
    </row>
    <row r="285" spans="1:32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  <c r="AC285" s="196"/>
      <c r="AD285" s="196"/>
      <c r="AE285" s="196"/>
      <c r="AF285" s="196"/>
    </row>
    <row r="286" spans="1:32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  <c r="AC286" s="196"/>
      <c r="AD286" s="196"/>
      <c r="AE286" s="196"/>
      <c r="AF286" s="196"/>
    </row>
    <row r="287" spans="1:32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  <c r="AC287" s="196"/>
      <c r="AD287" s="196"/>
      <c r="AE287" s="196"/>
      <c r="AF287" s="196"/>
    </row>
    <row r="288" spans="1:32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  <c r="AC288" s="196"/>
      <c r="AD288" s="196"/>
      <c r="AE288" s="196"/>
      <c r="AF288" s="196"/>
    </row>
    <row r="289" spans="1:32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  <c r="AC289" s="196"/>
      <c r="AD289" s="196"/>
      <c r="AE289" s="196"/>
      <c r="AF289" s="196"/>
    </row>
    <row r="290" spans="1:32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  <c r="AC290" s="196"/>
      <c r="AD290" s="196"/>
      <c r="AE290" s="196"/>
      <c r="AF290" s="196"/>
    </row>
    <row r="291" spans="1:32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  <c r="AC291" s="196"/>
      <c r="AD291" s="196"/>
      <c r="AE291" s="196"/>
      <c r="AF291" s="196"/>
    </row>
    <row r="292" spans="1:32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  <c r="AC292" s="196"/>
      <c r="AD292" s="196"/>
      <c r="AE292" s="196"/>
      <c r="AF292" s="196"/>
    </row>
    <row r="293" spans="1:32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196"/>
      <c r="AD293" s="196"/>
      <c r="AE293" s="196"/>
      <c r="AF293" s="196"/>
    </row>
    <row r="294" spans="1:32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  <c r="AC294" s="196"/>
      <c r="AD294" s="196"/>
      <c r="AE294" s="196"/>
      <c r="AF294" s="196"/>
    </row>
    <row r="295" spans="1:32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  <c r="AC295" s="196"/>
      <c r="AD295" s="196"/>
      <c r="AE295" s="196"/>
      <c r="AF295" s="196"/>
    </row>
    <row r="296" spans="1:32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  <c r="AC296" s="196"/>
      <c r="AD296" s="196"/>
      <c r="AE296" s="196"/>
      <c r="AF296" s="196"/>
    </row>
    <row r="297" spans="1:32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  <c r="AC297" s="196"/>
      <c r="AD297" s="196"/>
      <c r="AE297" s="196"/>
      <c r="AF297" s="196"/>
    </row>
    <row r="298" spans="1:32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  <c r="AC298" s="196"/>
      <c r="AD298" s="196"/>
      <c r="AE298" s="196"/>
      <c r="AF298" s="196"/>
    </row>
    <row r="299" spans="1:32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  <c r="AC299" s="196"/>
      <c r="AD299" s="196"/>
      <c r="AE299" s="196"/>
      <c r="AF299" s="196"/>
    </row>
    <row r="300" spans="1:32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  <c r="AC300" s="196"/>
      <c r="AD300" s="196"/>
      <c r="AE300" s="196"/>
      <c r="AF300" s="196"/>
    </row>
    <row r="301" spans="1:32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  <c r="AC301" s="196"/>
      <c r="AD301" s="196"/>
      <c r="AE301" s="196"/>
      <c r="AF301" s="196"/>
    </row>
    <row r="302" spans="1:32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  <c r="AC302" s="196"/>
      <c r="AD302" s="196"/>
      <c r="AE302" s="196"/>
      <c r="AF302" s="196"/>
    </row>
    <row r="303" spans="1:32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  <c r="AC303" s="196"/>
      <c r="AD303" s="196"/>
      <c r="AE303" s="196"/>
      <c r="AF303" s="196"/>
    </row>
    <row r="304" spans="1:32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  <c r="AC304" s="196"/>
      <c r="AD304" s="196"/>
      <c r="AE304" s="196"/>
      <c r="AF304" s="196"/>
    </row>
    <row r="305" spans="1:32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  <c r="AC305" s="196"/>
      <c r="AD305" s="196"/>
      <c r="AE305" s="196"/>
      <c r="AF305" s="196"/>
    </row>
    <row r="306" spans="1:32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  <c r="AC306" s="196"/>
      <c r="AD306" s="196"/>
      <c r="AE306" s="196"/>
      <c r="AF306" s="196"/>
    </row>
    <row r="307" spans="1:32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  <c r="AC307" s="196"/>
      <c r="AD307" s="196"/>
      <c r="AE307" s="196"/>
      <c r="AF307" s="196"/>
    </row>
    <row r="308" spans="1:32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  <c r="AC308" s="196"/>
      <c r="AD308" s="196"/>
      <c r="AE308" s="196"/>
      <c r="AF308" s="196"/>
    </row>
    <row r="309" spans="1:32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  <c r="AC309" s="196"/>
      <c r="AD309" s="196"/>
      <c r="AE309" s="196"/>
      <c r="AF309" s="196"/>
    </row>
    <row r="310" spans="1:32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  <c r="AC310" s="196"/>
      <c r="AD310" s="196"/>
      <c r="AE310" s="196"/>
      <c r="AF310" s="196"/>
    </row>
    <row r="311" spans="1:32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  <c r="AC311" s="196"/>
      <c r="AD311" s="196"/>
      <c r="AE311" s="196"/>
      <c r="AF311" s="196"/>
    </row>
    <row r="312" spans="1:32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196"/>
      <c r="AD312" s="196"/>
      <c r="AE312" s="196"/>
      <c r="AF312" s="196"/>
    </row>
    <row r="313" spans="1:32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  <c r="AC313" s="196"/>
      <c r="AD313" s="196"/>
      <c r="AE313" s="196"/>
      <c r="AF313" s="196"/>
    </row>
    <row r="314" spans="1:32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  <c r="AC314" s="196"/>
      <c r="AD314" s="196"/>
      <c r="AE314" s="196"/>
      <c r="AF314" s="196"/>
    </row>
    <row r="315" spans="1:32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  <c r="AC315" s="196"/>
      <c r="AD315" s="196"/>
      <c r="AE315" s="196"/>
      <c r="AF315" s="196"/>
    </row>
    <row r="316" spans="1:32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  <c r="AC316" s="196"/>
      <c r="AD316" s="196"/>
      <c r="AE316" s="196"/>
      <c r="AF316" s="196"/>
    </row>
    <row r="317" spans="1:32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  <c r="AC317" s="196"/>
      <c r="AD317" s="196"/>
      <c r="AE317" s="196"/>
      <c r="AF317" s="196"/>
    </row>
    <row r="318" spans="1:32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  <c r="AC318" s="196"/>
      <c r="AD318" s="196"/>
      <c r="AE318" s="196"/>
      <c r="AF318" s="196"/>
    </row>
    <row r="319" spans="1:32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  <c r="AC319" s="196"/>
      <c r="AD319" s="196"/>
      <c r="AE319" s="196"/>
      <c r="AF319" s="196"/>
    </row>
    <row r="320" spans="1:32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  <c r="AC320" s="196"/>
      <c r="AD320" s="196"/>
      <c r="AE320" s="196"/>
      <c r="AF320" s="196"/>
    </row>
    <row r="321" spans="1:32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  <c r="AC321" s="196"/>
      <c r="AD321" s="196"/>
      <c r="AE321" s="196"/>
      <c r="AF321" s="196"/>
    </row>
    <row r="322" spans="1:32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  <c r="AC322" s="196"/>
      <c r="AD322" s="196"/>
      <c r="AE322" s="196"/>
      <c r="AF322" s="196"/>
    </row>
    <row r="323" spans="1:32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  <c r="AC323" s="196"/>
      <c r="AD323" s="196"/>
      <c r="AE323" s="196"/>
      <c r="AF323" s="196"/>
    </row>
    <row r="324" spans="1:32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  <c r="AC324" s="196"/>
      <c r="AD324" s="196"/>
      <c r="AE324" s="196"/>
      <c r="AF324" s="196"/>
    </row>
    <row r="325" spans="1:32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  <c r="AC325" s="196"/>
      <c r="AD325" s="196"/>
      <c r="AE325" s="196"/>
      <c r="AF325" s="196"/>
    </row>
    <row r="326" spans="1:32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  <c r="AC326" s="196"/>
      <c r="AD326" s="196"/>
      <c r="AE326" s="196"/>
      <c r="AF326" s="196"/>
    </row>
    <row r="327" spans="1:32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  <c r="AC327" s="196"/>
      <c r="AD327" s="196"/>
      <c r="AE327" s="196"/>
      <c r="AF327" s="196"/>
    </row>
    <row r="328" spans="1:32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  <c r="AC328" s="196"/>
      <c r="AD328" s="196"/>
      <c r="AE328" s="196"/>
      <c r="AF328" s="196"/>
    </row>
    <row r="329" spans="1:32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  <c r="AC329" s="196"/>
      <c r="AD329" s="196"/>
      <c r="AE329" s="196"/>
      <c r="AF329" s="196"/>
    </row>
    <row r="330" spans="1:32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  <c r="AC330" s="196"/>
      <c r="AD330" s="196"/>
      <c r="AE330" s="196"/>
      <c r="AF330" s="196"/>
    </row>
    <row r="331" spans="1:32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  <c r="AC331" s="196"/>
      <c r="AD331" s="196"/>
      <c r="AE331" s="196"/>
      <c r="AF331" s="196"/>
    </row>
    <row r="332" spans="1:32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  <c r="AC332" s="196"/>
      <c r="AD332" s="196"/>
      <c r="AE332" s="196"/>
      <c r="AF332" s="196"/>
    </row>
    <row r="333" spans="1:32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  <c r="AC333" s="196"/>
      <c r="AD333" s="196"/>
      <c r="AE333" s="196"/>
      <c r="AF333" s="196"/>
    </row>
    <row r="334" spans="1:32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  <c r="AC334" s="196"/>
      <c r="AD334" s="196"/>
      <c r="AE334" s="196"/>
      <c r="AF334" s="196"/>
    </row>
    <row r="335" spans="1:32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  <c r="AC335" s="196"/>
      <c r="AD335" s="196"/>
      <c r="AE335" s="196"/>
      <c r="AF335" s="196"/>
    </row>
    <row r="336" spans="1:32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  <c r="AC336" s="196"/>
      <c r="AD336" s="196"/>
      <c r="AE336" s="196"/>
      <c r="AF336" s="196"/>
    </row>
    <row r="337" spans="1:32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  <c r="AC337" s="196"/>
      <c r="AD337" s="196"/>
      <c r="AE337" s="196"/>
      <c r="AF337" s="196"/>
    </row>
    <row r="338" spans="1:32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196"/>
      <c r="AD338" s="196"/>
      <c r="AE338" s="196"/>
      <c r="AF338" s="196"/>
    </row>
    <row r="339" spans="1:32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  <c r="AC339" s="196"/>
      <c r="AD339" s="196"/>
      <c r="AE339" s="196"/>
      <c r="AF339" s="196"/>
    </row>
    <row r="340" spans="1:32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  <c r="AC340" s="196"/>
      <c r="AD340" s="196"/>
      <c r="AE340" s="196"/>
      <c r="AF340" s="196"/>
    </row>
    <row r="341" spans="1:32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  <c r="AC341" s="196"/>
      <c r="AD341" s="196"/>
      <c r="AE341" s="196"/>
      <c r="AF341" s="196"/>
    </row>
    <row r="342" spans="1:32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  <c r="AC342" s="196"/>
      <c r="AD342" s="196"/>
      <c r="AE342" s="196"/>
      <c r="AF342" s="196"/>
    </row>
    <row r="343" spans="1:32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  <c r="AC343" s="196"/>
      <c r="AD343" s="196"/>
      <c r="AE343" s="196"/>
      <c r="AF343" s="196"/>
    </row>
    <row r="344" spans="1:32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  <c r="AC344" s="196"/>
      <c r="AD344" s="196"/>
      <c r="AE344" s="196"/>
      <c r="AF344" s="196"/>
    </row>
    <row r="345" spans="1:32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  <c r="AC345" s="196"/>
      <c r="AD345" s="196"/>
      <c r="AE345" s="196"/>
      <c r="AF345" s="196"/>
    </row>
    <row r="346" spans="1:32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  <c r="AC346" s="196"/>
      <c r="AD346" s="196"/>
      <c r="AE346" s="196"/>
      <c r="AF346" s="196"/>
    </row>
    <row r="347" spans="1:32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  <c r="AC347" s="196"/>
      <c r="AD347" s="196"/>
      <c r="AE347" s="196"/>
      <c r="AF347" s="196"/>
    </row>
    <row r="348" spans="1:32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  <c r="AC348" s="196"/>
      <c r="AD348" s="196"/>
      <c r="AE348" s="196"/>
      <c r="AF348" s="196"/>
    </row>
    <row r="349" spans="1:32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  <c r="AC349" s="196"/>
      <c r="AD349" s="196"/>
      <c r="AE349" s="196"/>
      <c r="AF349" s="196"/>
    </row>
    <row r="350" spans="1:32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  <c r="AC350" s="196"/>
      <c r="AD350" s="196"/>
      <c r="AE350" s="196"/>
      <c r="AF350" s="196"/>
    </row>
    <row r="351" spans="1:32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  <c r="AC351" s="196"/>
      <c r="AD351" s="196"/>
      <c r="AE351" s="196"/>
      <c r="AF351" s="196"/>
    </row>
    <row r="352" spans="1:32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  <c r="AC352" s="196"/>
      <c r="AD352" s="196"/>
      <c r="AE352" s="196"/>
      <c r="AF352" s="196"/>
    </row>
    <row r="353" spans="1:32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  <c r="AC353" s="196"/>
      <c r="AD353" s="196"/>
      <c r="AE353" s="196"/>
      <c r="AF353" s="196"/>
    </row>
    <row r="354" spans="1:32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  <c r="AC354" s="196"/>
      <c r="AD354" s="196"/>
      <c r="AE354" s="196"/>
      <c r="AF354" s="196"/>
    </row>
    <row r="355" spans="1:32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  <c r="AC355" s="196"/>
      <c r="AD355" s="196"/>
      <c r="AE355" s="196"/>
      <c r="AF355" s="196"/>
    </row>
    <row r="356" spans="1:32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  <c r="AC356" s="196"/>
      <c r="AD356" s="196"/>
      <c r="AE356" s="196"/>
      <c r="AF356" s="196"/>
    </row>
    <row r="357" spans="1:32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  <c r="AC357" s="196"/>
      <c r="AD357" s="196"/>
      <c r="AE357" s="196"/>
      <c r="AF357" s="196"/>
    </row>
    <row r="358" spans="1:32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  <c r="AC358" s="196"/>
      <c r="AD358" s="196"/>
      <c r="AE358" s="196"/>
      <c r="AF358" s="196"/>
    </row>
    <row r="359" spans="1:32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  <c r="AC359" s="196"/>
      <c r="AD359" s="196"/>
      <c r="AE359" s="196"/>
      <c r="AF359" s="196"/>
    </row>
    <row r="360" spans="1:32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  <c r="AC360" s="196"/>
      <c r="AD360" s="196"/>
      <c r="AE360" s="196"/>
      <c r="AF360" s="196"/>
    </row>
    <row r="361" spans="1:32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  <c r="AC361" s="196"/>
      <c r="AD361" s="196"/>
      <c r="AE361" s="196"/>
      <c r="AF361" s="196"/>
    </row>
    <row r="362" spans="1:32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  <c r="AC362" s="196"/>
      <c r="AD362" s="196"/>
      <c r="AE362" s="196"/>
      <c r="AF362" s="196"/>
    </row>
    <row r="363" spans="1:32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  <c r="AC363" s="196"/>
      <c r="AD363" s="196"/>
      <c r="AE363" s="196"/>
      <c r="AF363" s="196"/>
    </row>
    <row r="364" spans="1:32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  <c r="AC364" s="196"/>
      <c r="AD364" s="196"/>
      <c r="AE364" s="196"/>
      <c r="AF364" s="196"/>
    </row>
    <row r="365" spans="1:32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  <c r="AC365" s="196"/>
      <c r="AD365" s="196"/>
      <c r="AE365" s="196"/>
      <c r="AF365" s="196"/>
    </row>
    <row r="366" spans="1:32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  <c r="AC366" s="196"/>
      <c r="AD366" s="196"/>
      <c r="AE366" s="196"/>
      <c r="AF366" s="196"/>
    </row>
    <row r="367" spans="1:32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  <c r="AC367" s="196"/>
      <c r="AD367" s="196"/>
      <c r="AE367" s="196"/>
      <c r="AF367" s="196"/>
    </row>
    <row r="368" spans="1:32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  <c r="AC368" s="196"/>
      <c r="AD368" s="196"/>
      <c r="AE368" s="196"/>
      <c r="AF368" s="196"/>
    </row>
    <row r="369" spans="1:32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  <c r="AC369" s="196"/>
      <c r="AD369" s="196"/>
      <c r="AE369" s="196"/>
      <c r="AF369" s="196"/>
    </row>
    <row r="370" spans="1:32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  <c r="AC370" s="196"/>
      <c r="AD370" s="196"/>
      <c r="AE370" s="196"/>
      <c r="AF370" s="196"/>
    </row>
    <row r="371" spans="1:32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  <c r="AC371" s="196"/>
      <c r="AD371" s="196"/>
      <c r="AE371" s="196"/>
      <c r="AF371" s="196"/>
    </row>
    <row r="372" spans="1:32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  <c r="AC372" s="196"/>
      <c r="AD372" s="196"/>
      <c r="AE372" s="196"/>
      <c r="AF372" s="196"/>
    </row>
    <row r="373" spans="1:32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  <c r="AC373" s="196"/>
      <c r="AD373" s="196"/>
      <c r="AE373" s="196"/>
      <c r="AF373" s="196"/>
    </row>
    <row r="374" spans="1:32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  <c r="AC374" s="196"/>
      <c r="AD374" s="196"/>
      <c r="AE374" s="196"/>
      <c r="AF374" s="196"/>
    </row>
    <row r="375" spans="1:32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  <c r="AC375" s="196"/>
      <c r="AD375" s="196"/>
      <c r="AE375" s="196"/>
      <c r="AF375" s="196"/>
    </row>
    <row r="376" spans="1:32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  <c r="AC376" s="196"/>
      <c r="AD376" s="196"/>
      <c r="AE376" s="196"/>
      <c r="AF376" s="196"/>
    </row>
    <row r="377" spans="1:32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  <c r="AC377" s="196"/>
      <c r="AD377" s="196"/>
      <c r="AE377" s="196"/>
      <c r="AF377" s="196"/>
    </row>
    <row r="378" spans="1:32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  <c r="AC378" s="196"/>
      <c r="AD378" s="196"/>
      <c r="AE378" s="196"/>
      <c r="AF378" s="196"/>
    </row>
    <row r="379" spans="1:32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  <c r="AC379" s="196"/>
      <c r="AD379" s="196"/>
      <c r="AE379" s="196"/>
      <c r="AF379" s="196"/>
    </row>
    <row r="380" spans="1:32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  <c r="AC380" s="196"/>
      <c r="AD380" s="196"/>
      <c r="AE380" s="196"/>
      <c r="AF380" s="196"/>
    </row>
    <row r="381" spans="1:32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  <c r="AC381" s="196"/>
      <c r="AD381" s="196"/>
      <c r="AE381" s="196"/>
      <c r="AF381" s="196"/>
    </row>
    <row r="382" spans="1:32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  <c r="AC382" s="196"/>
      <c r="AD382" s="196"/>
      <c r="AE382" s="196"/>
      <c r="AF382" s="196"/>
    </row>
    <row r="383" spans="1:32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  <c r="AC383" s="196"/>
      <c r="AD383" s="196"/>
      <c r="AE383" s="196"/>
      <c r="AF383" s="196"/>
    </row>
    <row r="384" spans="1:32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  <c r="AC384" s="196"/>
      <c r="AD384" s="196"/>
      <c r="AE384" s="196"/>
      <c r="AF384" s="196"/>
    </row>
    <row r="385" spans="1:32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  <c r="AC385" s="196"/>
      <c r="AD385" s="196"/>
      <c r="AE385" s="196"/>
      <c r="AF385" s="196"/>
    </row>
    <row r="386" spans="1:32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  <c r="AC386" s="196"/>
      <c r="AD386" s="196"/>
      <c r="AE386" s="196"/>
      <c r="AF386" s="196"/>
    </row>
    <row r="387" spans="1:32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  <c r="AC387" s="196"/>
      <c r="AD387" s="196"/>
      <c r="AE387" s="196"/>
      <c r="AF387" s="196"/>
    </row>
    <row r="388" spans="1:32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  <c r="AC388" s="196"/>
      <c r="AD388" s="196"/>
      <c r="AE388" s="196"/>
      <c r="AF388" s="196"/>
    </row>
    <row r="389" spans="1:32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  <c r="AC389" s="196"/>
      <c r="AD389" s="196"/>
      <c r="AE389" s="196"/>
      <c r="AF389" s="196"/>
    </row>
    <row r="390" spans="1:32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  <c r="AC390" s="196"/>
      <c r="AD390" s="196"/>
      <c r="AE390" s="196"/>
      <c r="AF390" s="196"/>
    </row>
    <row r="391" spans="1:32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  <c r="AC391" s="196"/>
      <c r="AD391" s="196"/>
      <c r="AE391" s="196"/>
      <c r="AF391" s="196"/>
    </row>
    <row r="392" spans="1:32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  <c r="AC392" s="196"/>
      <c r="AD392" s="196"/>
      <c r="AE392" s="196"/>
      <c r="AF392" s="196"/>
    </row>
    <row r="393" spans="1:32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  <c r="AC393" s="196"/>
      <c r="AD393" s="196"/>
      <c r="AE393" s="196"/>
      <c r="AF393" s="196"/>
    </row>
    <row r="394" spans="1:32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  <c r="AC394" s="196"/>
      <c r="AD394" s="196"/>
      <c r="AE394" s="196"/>
      <c r="AF394" s="196"/>
    </row>
    <row r="395" spans="1:32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  <c r="AC395" s="196"/>
      <c r="AD395" s="196"/>
      <c r="AE395" s="196"/>
      <c r="AF395" s="196"/>
    </row>
    <row r="396" spans="1:32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  <c r="AC396" s="196"/>
      <c r="AD396" s="196"/>
      <c r="AE396" s="196"/>
      <c r="AF396" s="196"/>
    </row>
    <row r="397" spans="1:32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  <c r="AC397" s="196"/>
      <c r="AD397" s="196"/>
      <c r="AE397" s="196"/>
      <c r="AF397" s="196"/>
    </row>
    <row r="398" spans="1:32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  <c r="AC398" s="196"/>
      <c r="AD398" s="196"/>
      <c r="AE398" s="196"/>
      <c r="AF398" s="196"/>
    </row>
    <row r="399" spans="1:32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  <c r="AC399" s="196"/>
      <c r="AD399" s="196"/>
      <c r="AE399" s="196"/>
      <c r="AF399" s="196"/>
    </row>
    <row r="400" spans="1:32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  <c r="AC400" s="196"/>
      <c r="AD400" s="196"/>
      <c r="AE400" s="196"/>
      <c r="AF400" s="196"/>
    </row>
    <row r="401" spans="1:32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  <c r="AC401" s="196"/>
      <c r="AD401" s="196"/>
      <c r="AE401" s="196"/>
      <c r="AF401" s="196"/>
    </row>
    <row r="402" spans="1:32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196"/>
      <c r="AD402" s="196"/>
      <c r="AE402" s="196"/>
      <c r="AF402" s="196"/>
    </row>
    <row r="403" spans="1:32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  <c r="AC403" s="196"/>
      <c r="AD403" s="196"/>
      <c r="AE403" s="196"/>
      <c r="AF403" s="196"/>
    </row>
    <row r="404" spans="1:32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  <c r="AC404" s="196"/>
      <c r="AD404" s="196"/>
      <c r="AE404" s="196"/>
      <c r="AF404" s="196"/>
    </row>
    <row r="405" spans="1:32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  <c r="AC405" s="196"/>
      <c r="AD405" s="196"/>
      <c r="AE405" s="196"/>
      <c r="AF405" s="196"/>
    </row>
    <row r="406" spans="1:32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  <c r="AC406" s="196"/>
      <c r="AD406" s="196"/>
      <c r="AE406" s="196"/>
      <c r="AF406" s="196"/>
    </row>
    <row r="407" spans="1:32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  <c r="AC407" s="196"/>
      <c r="AD407" s="196"/>
      <c r="AE407" s="196"/>
      <c r="AF407" s="196"/>
    </row>
    <row r="408" spans="1:32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  <c r="AC408" s="196"/>
      <c r="AD408" s="196"/>
      <c r="AE408" s="196"/>
      <c r="AF408" s="196"/>
    </row>
    <row r="409" spans="1:32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  <c r="AC409" s="196"/>
      <c r="AD409" s="196"/>
      <c r="AE409" s="196"/>
      <c r="AF409" s="196"/>
    </row>
    <row r="410" spans="1:32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  <c r="AC410" s="196"/>
      <c r="AD410" s="196"/>
      <c r="AE410" s="196"/>
      <c r="AF410" s="196"/>
    </row>
    <row r="411" spans="1:32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  <c r="AC411" s="196"/>
      <c r="AD411" s="196"/>
      <c r="AE411" s="196"/>
      <c r="AF411" s="196"/>
    </row>
    <row r="412" spans="1:32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  <c r="AC412" s="196"/>
      <c r="AD412" s="196"/>
      <c r="AE412" s="196"/>
      <c r="AF412" s="196"/>
    </row>
    <row r="413" spans="1:32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  <c r="AC413" s="196"/>
      <c r="AD413" s="196"/>
      <c r="AE413" s="196"/>
      <c r="AF413" s="196"/>
    </row>
    <row r="414" spans="1:32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  <c r="AC414" s="196"/>
      <c r="AD414" s="196"/>
      <c r="AE414" s="196"/>
      <c r="AF414" s="196"/>
    </row>
    <row r="415" spans="1:32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  <c r="AC415" s="196"/>
      <c r="AD415" s="196"/>
      <c r="AE415" s="196"/>
      <c r="AF415" s="196"/>
    </row>
    <row r="416" spans="1:32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  <c r="AC416" s="196"/>
      <c r="AD416" s="196"/>
      <c r="AE416" s="196"/>
      <c r="AF416" s="196"/>
    </row>
    <row r="417" spans="1:32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  <c r="AC417" s="196"/>
      <c r="AD417" s="196"/>
      <c r="AE417" s="196"/>
      <c r="AF417" s="196"/>
    </row>
    <row r="418" spans="1:32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  <c r="AC418" s="196"/>
      <c r="AD418" s="196"/>
      <c r="AE418" s="196"/>
      <c r="AF418" s="196"/>
    </row>
    <row r="419" spans="1:32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  <c r="AC419" s="196"/>
      <c r="AD419" s="196"/>
      <c r="AE419" s="196"/>
      <c r="AF419" s="196"/>
    </row>
    <row r="420" spans="1:32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  <c r="AC420" s="196"/>
      <c r="AD420" s="196"/>
      <c r="AE420" s="196"/>
      <c r="AF420" s="196"/>
    </row>
    <row r="421" spans="1:32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  <c r="AC421" s="196"/>
      <c r="AD421" s="196"/>
      <c r="AE421" s="196"/>
      <c r="AF421" s="196"/>
    </row>
    <row r="422" spans="1:32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  <c r="AC422" s="196"/>
      <c r="AD422" s="196"/>
      <c r="AE422" s="196"/>
      <c r="AF422" s="196"/>
    </row>
    <row r="423" spans="1:32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196"/>
      <c r="AD423" s="196"/>
      <c r="AE423" s="196"/>
      <c r="AF423" s="196"/>
    </row>
    <row r="424" spans="1:32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  <c r="AC424" s="196"/>
      <c r="AD424" s="196"/>
      <c r="AE424" s="196"/>
      <c r="AF424" s="196"/>
    </row>
    <row r="425" spans="1:32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  <c r="AC425" s="196"/>
      <c r="AD425" s="196"/>
      <c r="AE425" s="196"/>
      <c r="AF425" s="196"/>
    </row>
    <row r="426" spans="1:32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  <c r="AC426" s="196"/>
      <c r="AD426" s="196"/>
      <c r="AE426" s="196"/>
      <c r="AF426" s="196"/>
    </row>
    <row r="427" spans="1:32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  <c r="AC427" s="196"/>
      <c r="AD427" s="196"/>
      <c r="AE427" s="196"/>
      <c r="AF427" s="196"/>
    </row>
    <row r="428" spans="1:32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  <c r="AC428" s="196"/>
      <c r="AD428" s="196"/>
      <c r="AE428" s="196"/>
      <c r="AF428" s="196"/>
    </row>
    <row r="429" spans="1:32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  <c r="AC429" s="196"/>
      <c r="AD429" s="196"/>
      <c r="AE429" s="196"/>
      <c r="AF429" s="196"/>
    </row>
    <row r="430" spans="1:32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  <c r="AC430" s="196"/>
      <c r="AD430" s="196"/>
      <c r="AE430" s="196"/>
      <c r="AF430" s="196"/>
    </row>
    <row r="431" spans="1:32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  <c r="AC431" s="196"/>
      <c r="AD431" s="196"/>
      <c r="AE431" s="196"/>
      <c r="AF431" s="196"/>
    </row>
    <row r="432" spans="1:32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  <c r="AC432" s="196"/>
      <c r="AD432" s="196"/>
      <c r="AE432" s="196"/>
      <c r="AF432" s="196"/>
    </row>
    <row r="433" spans="1:32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  <c r="AC433" s="196"/>
      <c r="AD433" s="196"/>
      <c r="AE433" s="196"/>
      <c r="AF433" s="196"/>
    </row>
    <row r="434" spans="1:32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  <c r="AC434" s="196"/>
      <c r="AD434" s="196"/>
      <c r="AE434" s="196"/>
      <c r="AF434" s="196"/>
    </row>
    <row r="435" spans="1:32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  <c r="AC435" s="196"/>
      <c r="AD435" s="196"/>
      <c r="AE435" s="196"/>
      <c r="AF435" s="196"/>
    </row>
    <row r="436" spans="1:32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  <c r="AC436" s="196"/>
      <c r="AD436" s="196"/>
      <c r="AE436" s="196"/>
      <c r="AF436" s="196"/>
    </row>
    <row r="437" spans="1:32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  <c r="AC437" s="196"/>
      <c r="AD437" s="196"/>
      <c r="AE437" s="196"/>
      <c r="AF437" s="196"/>
    </row>
    <row r="438" spans="1:32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  <c r="AC438" s="196"/>
      <c r="AD438" s="196"/>
      <c r="AE438" s="196"/>
      <c r="AF438" s="196"/>
    </row>
    <row r="439" spans="1:32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  <c r="AC439" s="196"/>
      <c r="AD439" s="196"/>
      <c r="AE439" s="196"/>
      <c r="AF439" s="196"/>
    </row>
    <row r="440" spans="1:32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  <c r="AC440" s="196"/>
      <c r="AD440" s="196"/>
      <c r="AE440" s="196"/>
      <c r="AF440" s="196"/>
    </row>
    <row r="441" spans="1:32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  <c r="AC441" s="196"/>
      <c r="AD441" s="196"/>
      <c r="AE441" s="196"/>
      <c r="AF441" s="196"/>
    </row>
    <row r="442" spans="1:32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196"/>
      <c r="AD442" s="196"/>
      <c r="AE442" s="196"/>
      <c r="AF442" s="196"/>
    </row>
    <row r="443" spans="1:32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  <c r="AC443" s="196"/>
      <c r="AD443" s="196"/>
      <c r="AE443" s="196"/>
      <c r="AF443" s="196"/>
    </row>
    <row r="444" spans="1:32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  <c r="AC444" s="196"/>
      <c r="AD444" s="196"/>
      <c r="AE444" s="196"/>
      <c r="AF444" s="196"/>
    </row>
    <row r="445" spans="1:32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  <c r="AC445" s="196"/>
      <c r="AD445" s="196"/>
      <c r="AE445" s="196"/>
      <c r="AF445" s="196"/>
    </row>
    <row r="446" spans="1:32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  <c r="AC446" s="196"/>
      <c r="AD446" s="196"/>
      <c r="AE446" s="196"/>
      <c r="AF446" s="196"/>
    </row>
    <row r="447" spans="1:32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  <c r="AC447" s="196"/>
      <c r="AD447" s="196"/>
      <c r="AE447" s="196"/>
      <c r="AF447" s="196"/>
    </row>
    <row r="448" spans="1:32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  <c r="AC448" s="196"/>
      <c r="AD448" s="196"/>
      <c r="AE448" s="196"/>
      <c r="AF448" s="196"/>
    </row>
    <row r="449" spans="1:32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  <c r="AC449" s="196"/>
      <c r="AD449" s="196"/>
      <c r="AE449" s="196"/>
      <c r="AF449" s="196"/>
    </row>
    <row r="450" spans="1:32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  <c r="AC450" s="196"/>
      <c r="AD450" s="196"/>
      <c r="AE450" s="196"/>
      <c r="AF450" s="196"/>
    </row>
    <row r="451" spans="1:32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  <c r="AC451" s="196"/>
      <c r="AD451" s="196"/>
      <c r="AE451" s="196"/>
      <c r="AF451" s="196"/>
    </row>
    <row r="452" spans="1:32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  <c r="AC452" s="196"/>
      <c r="AD452" s="196"/>
      <c r="AE452" s="196"/>
      <c r="AF452" s="196"/>
    </row>
    <row r="453" spans="1:32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  <c r="AC453" s="196"/>
      <c r="AD453" s="196"/>
      <c r="AE453" s="196"/>
      <c r="AF453" s="196"/>
    </row>
    <row r="454" spans="1:32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  <c r="AC454" s="196"/>
      <c r="AD454" s="196"/>
      <c r="AE454" s="196"/>
      <c r="AF454" s="196"/>
    </row>
    <row r="455" spans="1:32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  <c r="AC455" s="196"/>
      <c r="AD455" s="196"/>
      <c r="AE455" s="196"/>
      <c r="AF455" s="196"/>
    </row>
    <row r="456" spans="1:32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  <c r="AC456" s="196"/>
      <c r="AD456" s="196"/>
      <c r="AE456" s="196"/>
      <c r="AF456" s="196"/>
    </row>
    <row r="457" spans="1:32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  <c r="AC457" s="196"/>
      <c r="AD457" s="196"/>
      <c r="AE457" s="196"/>
      <c r="AF457" s="196"/>
    </row>
    <row r="458" spans="1:32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  <c r="AC458" s="196"/>
      <c r="AD458" s="196"/>
      <c r="AE458" s="196"/>
      <c r="AF458" s="196"/>
    </row>
    <row r="459" spans="1:32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  <c r="AC459" s="196"/>
      <c r="AD459" s="196"/>
      <c r="AE459" s="196"/>
      <c r="AF459" s="196"/>
    </row>
    <row r="460" spans="1:32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  <c r="AC460" s="196"/>
      <c r="AD460" s="196"/>
      <c r="AE460" s="196"/>
      <c r="AF460" s="196"/>
    </row>
    <row r="461" spans="1:32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  <c r="AC461" s="196"/>
      <c r="AD461" s="196"/>
      <c r="AE461" s="196"/>
      <c r="AF461" s="196"/>
    </row>
    <row r="462" spans="1:32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  <c r="AC462" s="196"/>
      <c r="AD462" s="196"/>
      <c r="AE462" s="196"/>
      <c r="AF462" s="196"/>
    </row>
    <row r="463" spans="1:32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  <c r="AC463" s="196"/>
      <c r="AD463" s="196"/>
      <c r="AE463" s="196"/>
      <c r="AF463" s="196"/>
    </row>
    <row r="464" spans="1:32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  <c r="AC464" s="196"/>
      <c r="AD464" s="196"/>
      <c r="AE464" s="196"/>
      <c r="AF464" s="196"/>
    </row>
    <row r="465" spans="1:32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  <c r="AC465" s="196"/>
      <c r="AD465" s="196"/>
      <c r="AE465" s="196"/>
      <c r="AF465" s="196"/>
    </row>
    <row r="466" spans="1:32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  <c r="AC466" s="196"/>
      <c r="AD466" s="196"/>
      <c r="AE466" s="196"/>
      <c r="AF466" s="196"/>
    </row>
    <row r="467" spans="1:32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  <c r="AC467" s="196"/>
      <c r="AD467" s="196"/>
      <c r="AE467" s="196"/>
      <c r="AF467" s="196"/>
    </row>
    <row r="468" spans="1:32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  <c r="AC468" s="196"/>
      <c r="AD468" s="196"/>
      <c r="AE468" s="196"/>
      <c r="AF468" s="196"/>
    </row>
    <row r="469" spans="1:32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  <c r="AC469" s="196"/>
      <c r="AD469" s="196"/>
      <c r="AE469" s="196"/>
      <c r="AF469" s="196"/>
    </row>
    <row r="470" spans="1:32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  <c r="AC470" s="196"/>
      <c r="AD470" s="196"/>
      <c r="AE470" s="196"/>
      <c r="AF470" s="196"/>
    </row>
    <row r="471" spans="1:32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  <c r="AC471" s="196"/>
      <c r="AD471" s="196"/>
      <c r="AE471" s="196"/>
      <c r="AF471" s="196"/>
    </row>
    <row r="472" spans="1:32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  <c r="AC472" s="196"/>
      <c r="AD472" s="196"/>
      <c r="AE472" s="196"/>
      <c r="AF472" s="196"/>
    </row>
    <row r="473" spans="1:32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  <c r="AC473" s="196"/>
      <c r="AD473" s="196"/>
      <c r="AE473" s="196"/>
      <c r="AF473" s="196"/>
    </row>
    <row r="474" spans="1:32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  <c r="AC474" s="196"/>
      <c r="AD474" s="196"/>
      <c r="AE474" s="196"/>
      <c r="AF474" s="196"/>
    </row>
    <row r="475" spans="1:32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  <c r="AC475" s="196"/>
      <c r="AD475" s="196"/>
      <c r="AE475" s="196"/>
      <c r="AF475" s="196"/>
    </row>
    <row r="476" spans="1:32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  <c r="AC476" s="196"/>
      <c r="AD476" s="196"/>
      <c r="AE476" s="196"/>
      <c r="AF476" s="196"/>
    </row>
    <row r="477" spans="1:32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  <c r="AC477" s="196"/>
      <c r="AD477" s="196"/>
      <c r="AE477" s="196"/>
      <c r="AF477" s="196"/>
    </row>
    <row r="478" spans="1:32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  <c r="AC478" s="196"/>
      <c r="AD478" s="196"/>
      <c r="AE478" s="196"/>
      <c r="AF478" s="196"/>
    </row>
    <row r="479" spans="1:32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  <c r="AC479" s="196"/>
      <c r="AD479" s="196"/>
      <c r="AE479" s="196"/>
      <c r="AF479" s="196"/>
    </row>
    <row r="480" spans="1:32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  <c r="AC480" s="196"/>
      <c r="AD480" s="196"/>
      <c r="AE480" s="196"/>
      <c r="AF480" s="196"/>
    </row>
    <row r="481" spans="1:32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  <c r="AC481" s="196"/>
      <c r="AD481" s="196"/>
      <c r="AE481" s="196"/>
      <c r="AF481" s="196"/>
    </row>
    <row r="482" spans="1:32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  <c r="AC482" s="196"/>
      <c r="AD482" s="196"/>
      <c r="AE482" s="196"/>
      <c r="AF482" s="196"/>
    </row>
    <row r="483" spans="1:32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  <c r="AC483" s="196"/>
      <c r="AD483" s="196"/>
      <c r="AE483" s="196"/>
      <c r="AF483" s="196"/>
    </row>
    <row r="484" spans="1:32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  <c r="AC484" s="196"/>
      <c r="AD484" s="196"/>
      <c r="AE484" s="196"/>
      <c r="AF484" s="196"/>
    </row>
    <row r="485" spans="1:32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  <c r="AC485" s="196"/>
      <c r="AD485" s="196"/>
      <c r="AE485" s="196"/>
      <c r="AF485" s="196"/>
    </row>
    <row r="486" spans="1:32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  <c r="AC486" s="196"/>
      <c r="AD486" s="196"/>
      <c r="AE486" s="196"/>
      <c r="AF486" s="196"/>
    </row>
    <row r="487" spans="1:32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  <c r="AC487" s="196"/>
      <c r="AD487" s="196"/>
      <c r="AE487" s="196"/>
      <c r="AF487" s="196"/>
    </row>
    <row r="488" spans="1:32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  <c r="AC488" s="196"/>
      <c r="AD488" s="196"/>
      <c r="AE488" s="196"/>
      <c r="AF488" s="196"/>
    </row>
    <row r="489" spans="1:32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  <c r="AC489" s="196"/>
      <c r="AD489" s="196"/>
      <c r="AE489" s="196"/>
      <c r="AF489" s="196"/>
    </row>
    <row r="490" spans="1:32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  <c r="AC490" s="196"/>
      <c r="AD490" s="196"/>
      <c r="AE490" s="196"/>
      <c r="AF490" s="196"/>
    </row>
    <row r="491" spans="1:32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  <c r="AC491" s="196"/>
      <c r="AD491" s="196"/>
      <c r="AE491" s="196"/>
      <c r="AF491" s="196"/>
    </row>
    <row r="492" spans="1:32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  <c r="AC492" s="196"/>
      <c r="AD492" s="196"/>
      <c r="AE492" s="196"/>
      <c r="AF492" s="196"/>
    </row>
    <row r="493" spans="1:32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  <c r="AC493" s="196"/>
      <c r="AD493" s="196"/>
      <c r="AE493" s="196"/>
      <c r="AF493" s="196"/>
    </row>
    <row r="494" spans="1:32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  <c r="AC494" s="196"/>
      <c r="AD494" s="196"/>
      <c r="AE494" s="196"/>
      <c r="AF494" s="196"/>
    </row>
    <row r="495" spans="1:32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  <c r="AC495" s="196"/>
      <c r="AD495" s="196"/>
      <c r="AE495" s="196"/>
      <c r="AF495" s="196"/>
    </row>
    <row r="496" spans="1:32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  <c r="AC496" s="196"/>
      <c r="AD496" s="196"/>
      <c r="AE496" s="196"/>
      <c r="AF496" s="196"/>
    </row>
    <row r="497" spans="1:32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  <c r="AC497" s="196"/>
      <c r="AD497" s="196"/>
      <c r="AE497" s="196"/>
      <c r="AF497" s="196"/>
    </row>
    <row r="498" spans="1:32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  <c r="AC498" s="196"/>
      <c r="AD498" s="196"/>
      <c r="AE498" s="196"/>
      <c r="AF498" s="196"/>
    </row>
    <row r="499" spans="1:32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  <c r="AC499" s="196"/>
      <c r="AD499" s="196"/>
      <c r="AE499" s="196"/>
      <c r="AF499" s="196"/>
    </row>
    <row r="500" spans="1:32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  <c r="AC500" s="196"/>
      <c r="AD500" s="196"/>
      <c r="AE500" s="196"/>
      <c r="AF500" s="196"/>
    </row>
    <row r="501" spans="1:32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  <c r="AC501" s="196"/>
      <c r="AD501" s="196"/>
      <c r="AE501" s="196"/>
      <c r="AF501" s="196"/>
    </row>
    <row r="502" spans="1:32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  <c r="AC502" s="196"/>
      <c r="AD502" s="196"/>
      <c r="AE502" s="196"/>
      <c r="AF502" s="196"/>
    </row>
    <row r="503" spans="1:32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  <c r="AC503" s="196"/>
      <c r="AD503" s="196"/>
      <c r="AE503" s="196"/>
      <c r="AF503" s="196"/>
    </row>
    <row r="504" spans="1:32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  <c r="AC504" s="196"/>
      <c r="AD504" s="196"/>
      <c r="AE504" s="196"/>
      <c r="AF504" s="196"/>
    </row>
    <row r="505" spans="1:32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  <c r="AC505" s="196"/>
      <c r="AD505" s="196"/>
      <c r="AE505" s="196"/>
      <c r="AF505" s="196"/>
    </row>
    <row r="506" spans="1:32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  <c r="AC506" s="196"/>
      <c r="AD506" s="196"/>
      <c r="AE506" s="196"/>
      <c r="AF506" s="196"/>
    </row>
    <row r="507" spans="1:32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  <c r="AC507" s="196"/>
      <c r="AD507" s="196"/>
      <c r="AE507" s="196"/>
      <c r="AF507" s="196"/>
    </row>
    <row r="508" spans="1:32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  <c r="AC508" s="196"/>
      <c r="AD508" s="196"/>
      <c r="AE508" s="196"/>
      <c r="AF508" s="196"/>
    </row>
    <row r="509" spans="1:32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  <c r="AC509" s="196"/>
      <c r="AD509" s="196"/>
      <c r="AE509" s="196"/>
      <c r="AF509" s="196"/>
    </row>
    <row r="510" spans="1:32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  <c r="AC510" s="196"/>
      <c r="AD510" s="196"/>
      <c r="AE510" s="196"/>
      <c r="AF510" s="196"/>
    </row>
    <row r="511" spans="1:32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  <c r="AC511" s="196"/>
      <c r="AD511" s="196"/>
      <c r="AE511" s="196"/>
      <c r="AF511" s="196"/>
    </row>
    <row r="512" spans="1:32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  <c r="AC512" s="196"/>
      <c r="AD512" s="196"/>
      <c r="AE512" s="196"/>
      <c r="AF512" s="196"/>
    </row>
    <row r="513" spans="1:32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  <c r="AC513" s="196"/>
      <c r="AD513" s="196"/>
      <c r="AE513" s="196"/>
      <c r="AF513" s="196"/>
    </row>
    <row r="514" spans="1:32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196"/>
      <c r="AD514" s="196"/>
      <c r="AE514" s="196"/>
      <c r="AF514" s="196"/>
    </row>
    <row r="515" spans="1:32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  <c r="AC515" s="196"/>
      <c r="AD515" s="196"/>
      <c r="AE515" s="196"/>
      <c r="AF515" s="196"/>
    </row>
    <row r="516" spans="1:32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  <c r="AC516" s="196"/>
      <c r="AD516" s="196"/>
      <c r="AE516" s="196"/>
      <c r="AF516" s="196"/>
    </row>
    <row r="517" spans="1:32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  <c r="AC517" s="196"/>
      <c r="AD517" s="196"/>
      <c r="AE517" s="196"/>
      <c r="AF517" s="196"/>
    </row>
    <row r="518" spans="1:32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  <c r="AC518" s="196"/>
      <c r="AD518" s="196"/>
      <c r="AE518" s="196"/>
      <c r="AF518" s="196"/>
    </row>
    <row r="519" spans="1:32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  <c r="AC519" s="196"/>
      <c r="AD519" s="196"/>
      <c r="AE519" s="196"/>
      <c r="AF519" s="196"/>
    </row>
    <row r="520" spans="1:32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  <c r="AC520" s="196"/>
      <c r="AD520" s="196"/>
      <c r="AE520" s="196"/>
      <c r="AF520" s="196"/>
    </row>
    <row r="521" spans="1:32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  <c r="AC521" s="196"/>
      <c r="AD521" s="196"/>
      <c r="AE521" s="196"/>
      <c r="AF521" s="196"/>
    </row>
    <row r="522" spans="1:32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  <c r="AC522" s="196"/>
      <c r="AD522" s="196"/>
      <c r="AE522" s="196"/>
      <c r="AF522" s="196"/>
    </row>
    <row r="523" spans="1:32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  <c r="AC523" s="196"/>
      <c r="AD523" s="196"/>
      <c r="AE523" s="196"/>
      <c r="AF523" s="196"/>
    </row>
    <row r="524" spans="1:32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  <c r="AC524" s="196"/>
      <c r="AD524" s="196"/>
      <c r="AE524" s="196"/>
      <c r="AF524" s="196"/>
    </row>
    <row r="525" spans="1:32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  <c r="AC525" s="196"/>
      <c r="AD525" s="196"/>
      <c r="AE525" s="196"/>
      <c r="AF525" s="196"/>
    </row>
    <row r="526" spans="1:32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  <c r="AC526" s="196"/>
      <c r="AD526" s="196"/>
      <c r="AE526" s="196"/>
      <c r="AF526" s="196"/>
    </row>
    <row r="527" spans="1:32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  <c r="AC527" s="196"/>
      <c r="AD527" s="196"/>
      <c r="AE527" s="196"/>
      <c r="AF527" s="196"/>
    </row>
    <row r="528" spans="1:32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  <c r="AC528" s="196"/>
      <c r="AD528" s="196"/>
      <c r="AE528" s="196"/>
      <c r="AF528" s="196"/>
    </row>
    <row r="529" spans="1:32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  <c r="AC529" s="196"/>
      <c r="AD529" s="196"/>
      <c r="AE529" s="196"/>
      <c r="AF529" s="196"/>
    </row>
    <row r="530" spans="1:32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  <c r="AC530" s="196"/>
      <c r="AD530" s="196"/>
      <c r="AE530" s="196"/>
      <c r="AF530" s="196"/>
    </row>
    <row r="531" spans="1:32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  <c r="AC531" s="196"/>
      <c r="AD531" s="196"/>
      <c r="AE531" s="196"/>
      <c r="AF531" s="196"/>
    </row>
    <row r="532" spans="1:32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  <c r="AC532" s="196"/>
      <c r="AD532" s="196"/>
      <c r="AE532" s="196"/>
      <c r="AF532" s="196"/>
    </row>
    <row r="533" spans="1:32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196"/>
      <c r="AD533" s="196"/>
      <c r="AE533" s="196"/>
      <c r="AF533" s="196"/>
    </row>
    <row r="534" spans="1:32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  <c r="AC534" s="196"/>
      <c r="AD534" s="196"/>
      <c r="AE534" s="196"/>
      <c r="AF534" s="196"/>
    </row>
    <row r="535" spans="1:32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  <c r="AC535" s="196"/>
      <c r="AD535" s="196"/>
      <c r="AE535" s="196"/>
      <c r="AF535" s="196"/>
    </row>
    <row r="536" spans="1:32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  <c r="AC536" s="196"/>
      <c r="AD536" s="196"/>
      <c r="AE536" s="196"/>
      <c r="AF536" s="196"/>
    </row>
    <row r="537" spans="1:32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  <c r="AC537" s="196"/>
      <c r="AD537" s="196"/>
      <c r="AE537" s="196"/>
      <c r="AF537" s="196"/>
    </row>
    <row r="538" spans="1:32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196"/>
      <c r="AD538" s="196"/>
      <c r="AE538" s="196"/>
      <c r="AF538" s="196"/>
    </row>
    <row r="539" spans="1:32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  <c r="AC539" s="196"/>
      <c r="AD539" s="196"/>
      <c r="AE539" s="196"/>
      <c r="AF539" s="196"/>
    </row>
    <row r="540" spans="1:32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  <c r="AC540" s="196"/>
      <c r="AD540" s="196"/>
      <c r="AE540" s="196"/>
      <c r="AF540" s="196"/>
    </row>
    <row r="541" spans="1:32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  <c r="AC541" s="196"/>
      <c r="AD541" s="196"/>
      <c r="AE541" s="196"/>
      <c r="AF541" s="196"/>
    </row>
    <row r="542" spans="1:32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  <c r="AC542" s="196"/>
      <c r="AD542" s="196"/>
      <c r="AE542" s="196"/>
      <c r="AF542" s="196"/>
    </row>
    <row r="543" spans="1:32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  <c r="AC543" s="196"/>
      <c r="AD543" s="196"/>
      <c r="AE543" s="196"/>
      <c r="AF543" s="196"/>
    </row>
    <row r="544" spans="1:32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  <c r="AC544" s="196"/>
      <c r="AD544" s="196"/>
      <c r="AE544" s="196"/>
      <c r="AF544" s="196"/>
    </row>
    <row r="545" spans="1:32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  <c r="AC545" s="196"/>
      <c r="AD545" s="196"/>
      <c r="AE545" s="196"/>
      <c r="AF545" s="196"/>
    </row>
    <row r="546" spans="1:32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  <c r="AC546" s="196"/>
      <c r="AD546" s="196"/>
      <c r="AE546" s="196"/>
      <c r="AF546" s="196"/>
    </row>
    <row r="547" spans="1:32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  <c r="AC547" s="196"/>
      <c r="AD547" s="196"/>
      <c r="AE547" s="196"/>
      <c r="AF547" s="196"/>
    </row>
    <row r="548" spans="1:32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  <c r="AC548" s="196"/>
      <c r="AD548" s="196"/>
      <c r="AE548" s="196"/>
      <c r="AF548" s="196"/>
    </row>
    <row r="549" spans="1:32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  <c r="AC549" s="196"/>
      <c r="AD549" s="196"/>
      <c r="AE549" s="196"/>
      <c r="AF549" s="196"/>
    </row>
    <row r="550" spans="1:32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  <c r="AC550" s="196"/>
      <c r="AD550" s="196"/>
      <c r="AE550" s="196"/>
      <c r="AF550" s="196"/>
    </row>
    <row r="551" spans="1:32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  <c r="AC551" s="196"/>
      <c r="AD551" s="196"/>
      <c r="AE551" s="196"/>
      <c r="AF551" s="196"/>
    </row>
    <row r="552" spans="1:32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  <c r="AC552" s="196"/>
      <c r="AD552" s="196"/>
      <c r="AE552" s="196"/>
      <c r="AF552" s="196"/>
    </row>
    <row r="553" spans="1:32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  <c r="AC553" s="196"/>
      <c r="AD553" s="196"/>
      <c r="AE553" s="196"/>
      <c r="AF553" s="196"/>
    </row>
    <row r="554" spans="1:32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  <c r="AC554" s="196"/>
      <c r="AD554" s="196"/>
      <c r="AE554" s="196"/>
      <c r="AF554" s="196"/>
    </row>
    <row r="555" spans="1:32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  <c r="AC555" s="196"/>
      <c r="AD555" s="196"/>
      <c r="AE555" s="196"/>
      <c r="AF555" s="196"/>
    </row>
    <row r="556" spans="1:32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  <c r="AC556" s="196"/>
      <c r="AD556" s="196"/>
      <c r="AE556" s="196"/>
      <c r="AF556" s="196"/>
    </row>
    <row r="557" spans="1:32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196"/>
      <c r="AD557" s="196"/>
      <c r="AE557" s="196"/>
      <c r="AF557" s="196"/>
    </row>
    <row r="558" spans="1:32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  <c r="AC558" s="196"/>
      <c r="AD558" s="196"/>
      <c r="AE558" s="196"/>
      <c r="AF558" s="196"/>
    </row>
    <row r="559" spans="1:32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  <c r="AC559" s="196"/>
      <c r="AD559" s="196"/>
      <c r="AE559" s="196"/>
      <c r="AF559" s="196"/>
    </row>
    <row r="560" spans="1:32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  <c r="AC560" s="196"/>
      <c r="AD560" s="196"/>
      <c r="AE560" s="196"/>
      <c r="AF560" s="196"/>
    </row>
    <row r="561" spans="1:32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  <c r="AC561" s="196"/>
      <c r="AD561" s="196"/>
      <c r="AE561" s="196"/>
      <c r="AF561" s="196"/>
    </row>
    <row r="562" spans="1:32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  <c r="AC562" s="196"/>
      <c r="AD562" s="196"/>
      <c r="AE562" s="196"/>
      <c r="AF562" s="196"/>
    </row>
    <row r="563" spans="1:32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  <c r="AC563" s="196"/>
      <c r="AD563" s="196"/>
      <c r="AE563" s="196"/>
      <c r="AF563" s="196"/>
    </row>
    <row r="564" spans="1:32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  <c r="AC564" s="196"/>
      <c r="AD564" s="196"/>
      <c r="AE564" s="196"/>
      <c r="AF564" s="196"/>
    </row>
    <row r="565" spans="1:32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  <c r="AC565" s="196"/>
      <c r="AD565" s="196"/>
      <c r="AE565" s="196"/>
      <c r="AF565" s="196"/>
    </row>
    <row r="566" spans="1:32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  <c r="AC566" s="196"/>
      <c r="AD566" s="196"/>
      <c r="AE566" s="196"/>
      <c r="AF566" s="196"/>
    </row>
    <row r="567" spans="1:32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  <c r="AC567" s="196"/>
      <c r="AD567" s="196"/>
      <c r="AE567" s="196"/>
      <c r="AF567" s="196"/>
    </row>
    <row r="568" spans="1:32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  <c r="AC568" s="196"/>
      <c r="AD568" s="196"/>
      <c r="AE568" s="196"/>
      <c r="AF568" s="196"/>
    </row>
    <row r="569" spans="1:32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  <c r="AC569" s="196"/>
      <c r="AD569" s="196"/>
      <c r="AE569" s="196"/>
      <c r="AF569" s="196"/>
    </row>
    <row r="570" spans="1:32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  <c r="AC570" s="196"/>
      <c r="AD570" s="196"/>
      <c r="AE570" s="196"/>
      <c r="AF570" s="196"/>
    </row>
    <row r="571" spans="1:32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  <c r="AC571" s="196"/>
      <c r="AD571" s="196"/>
      <c r="AE571" s="196"/>
      <c r="AF571" s="196"/>
    </row>
    <row r="572" spans="1:32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  <c r="AC572" s="196"/>
      <c r="AD572" s="196"/>
      <c r="AE572" s="196"/>
      <c r="AF572" s="196"/>
    </row>
    <row r="573" spans="1:32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  <c r="AC573" s="196"/>
      <c r="AD573" s="196"/>
      <c r="AE573" s="196"/>
      <c r="AF573" s="196"/>
    </row>
    <row r="574" spans="1:32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  <c r="AC574" s="196"/>
      <c r="AD574" s="196"/>
      <c r="AE574" s="196"/>
      <c r="AF574" s="196"/>
    </row>
    <row r="575" spans="1:32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  <c r="AC575" s="196"/>
      <c r="AD575" s="196"/>
      <c r="AE575" s="196"/>
      <c r="AF575" s="196"/>
    </row>
    <row r="576" spans="1:32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  <c r="AC576" s="196"/>
      <c r="AD576" s="196"/>
      <c r="AE576" s="196"/>
      <c r="AF576" s="196"/>
    </row>
    <row r="577" spans="1:32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  <c r="AC577" s="196"/>
      <c r="AD577" s="196"/>
      <c r="AE577" s="196"/>
      <c r="AF577" s="196"/>
    </row>
    <row r="578" spans="1:32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  <c r="AC578" s="196"/>
      <c r="AD578" s="196"/>
      <c r="AE578" s="196"/>
      <c r="AF578" s="196"/>
    </row>
    <row r="579" spans="1:32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  <c r="AC579" s="196"/>
      <c r="AD579" s="196"/>
      <c r="AE579" s="196"/>
      <c r="AF579" s="196"/>
    </row>
    <row r="580" spans="1:32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  <c r="AC580" s="196"/>
      <c r="AD580" s="196"/>
      <c r="AE580" s="196"/>
      <c r="AF580" s="196"/>
    </row>
    <row r="581" spans="1:32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  <c r="AC581" s="196"/>
      <c r="AD581" s="196"/>
      <c r="AE581" s="196"/>
      <c r="AF581" s="196"/>
    </row>
    <row r="582" spans="1:32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  <c r="AC582" s="196"/>
      <c r="AD582" s="196"/>
      <c r="AE582" s="196"/>
      <c r="AF582" s="196"/>
    </row>
    <row r="583" spans="1:32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  <c r="AC583" s="196"/>
      <c r="AD583" s="196"/>
      <c r="AE583" s="196"/>
      <c r="AF583" s="196"/>
    </row>
    <row r="584" spans="1:32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  <c r="AC584" s="196"/>
      <c r="AD584" s="196"/>
      <c r="AE584" s="196"/>
      <c r="AF584" s="196"/>
    </row>
    <row r="585" spans="1:32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  <c r="AC585" s="196"/>
      <c r="AD585" s="196"/>
      <c r="AE585" s="196"/>
      <c r="AF585" s="196"/>
    </row>
    <row r="586" spans="1:32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  <c r="AC586" s="196"/>
      <c r="AD586" s="196"/>
      <c r="AE586" s="196"/>
      <c r="AF586" s="196"/>
    </row>
    <row r="587" spans="1:32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  <c r="AC587" s="196"/>
      <c r="AD587" s="196"/>
      <c r="AE587" s="196"/>
      <c r="AF587" s="196"/>
    </row>
    <row r="588" spans="1:32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  <c r="AC588" s="196"/>
      <c r="AD588" s="196"/>
      <c r="AE588" s="196"/>
      <c r="AF588" s="196"/>
    </row>
    <row r="589" spans="1:32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  <c r="AC589" s="196"/>
      <c r="AD589" s="196"/>
      <c r="AE589" s="196"/>
      <c r="AF589" s="196"/>
    </row>
    <row r="590" spans="1:32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  <c r="AC590" s="196"/>
      <c r="AD590" s="196"/>
      <c r="AE590" s="196"/>
      <c r="AF590" s="196"/>
    </row>
    <row r="591" spans="1:32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  <c r="AC591" s="196"/>
      <c r="AD591" s="196"/>
      <c r="AE591" s="196"/>
      <c r="AF591" s="196"/>
    </row>
    <row r="592" spans="1:32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  <c r="AC592" s="196"/>
      <c r="AD592" s="196"/>
      <c r="AE592" s="196"/>
      <c r="AF592" s="196"/>
    </row>
    <row r="593" spans="1:32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  <c r="AC593" s="196"/>
      <c r="AD593" s="196"/>
      <c r="AE593" s="196"/>
      <c r="AF593" s="196"/>
    </row>
    <row r="594" spans="1:32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  <c r="AC594" s="196"/>
      <c r="AD594" s="196"/>
      <c r="AE594" s="196"/>
      <c r="AF594" s="196"/>
    </row>
    <row r="595" spans="1:32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  <c r="AC595" s="196"/>
      <c r="AD595" s="196"/>
      <c r="AE595" s="196"/>
      <c r="AF595" s="196"/>
    </row>
    <row r="596" spans="1:32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  <c r="AC596" s="196"/>
      <c r="AD596" s="196"/>
      <c r="AE596" s="196"/>
      <c r="AF596" s="196"/>
    </row>
    <row r="597" spans="1:32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  <c r="AC597" s="196"/>
      <c r="AD597" s="196"/>
      <c r="AE597" s="196"/>
      <c r="AF597" s="196"/>
    </row>
    <row r="598" spans="1:32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  <c r="AC598" s="196"/>
      <c r="AD598" s="196"/>
      <c r="AE598" s="196"/>
      <c r="AF598" s="196"/>
    </row>
    <row r="599" spans="1:32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  <c r="AC599" s="196"/>
      <c r="AD599" s="196"/>
      <c r="AE599" s="196"/>
      <c r="AF599" s="196"/>
    </row>
    <row r="600" spans="1:32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  <c r="AC600" s="196"/>
      <c r="AD600" s="196"/>
      <c r="AE600" s="196"/>
      <c r="AF600" s="196"/>
    </row>
    <row r="601" spans="1:32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  <c r="AC601" s="196"/>
      <c r="AD601" s="196"/>
      <c r="AE601" s="196"/>
      <c r="AF601" s="196"/>
    </row>
    <row r="602" spans="1:32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  <c r="AC602" s="196"/>
      <c r="AD602" s="196"/>
      <c r="AE602" s="196"/>
      <c r="AF602" s="196"/>
    </row>
    <row r="603" spans="1:32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  <c r="AC603" s="196"/>
      <c r="AD603" s="196"/>
      <c r="AE603" s="196"/>
      <c r="AF603" s="196"/>
    </row>
    <row r="604" spans="1:32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  <c r="AC604" s="196"/>
      <c r="AD604" s="196"/>
      <c r="AE604" s="196"/>
      <c r="AF604" s="196"/>
    </row>
    <row r="605" spans="1:32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  <c r="AC605" s="196"/>
      <c r="AD605" s="196"/>
      <c r="AE605" s="196"/>
      <c r="AF605" s="196"/>
    </row>
    <row r="606" spans="1:32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  <c r="AC606" s="196"/>
      <c r="AD606" s="196"/>
      <c r="AE606" s="196"/>
      <c r="AF606" s="196"/>
    </row>
    <row r="607" spans="1:32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  <c r="AC607" s="196"/>
      <c r="AD607" s="196"/>
      <c r="AE607" s="196"/>
      <c r="AF607" s="196"/>
    </row>
    <row r="608" spans="1:32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  <c r="AC608" s="196"/>
      <c r="AD608" s="196"/>
      <c r="AE608" s="196"/>
      <c r="AF608" s="196"/>
    </row>
    <row r="609" spans="1:32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  <c r="AC609" s="196"/>
      <c r="AD609" s="196"/>
      <c r="AE609" s="196"/>
      <c r="AF609" s="196"/>
    </row>
    <row r="610" spans="1:32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  <c r="AC610" s="196"/>
      <c r="AD610" s="196"/>
      <c r="AE610" s="196"/>
      <c r="AF610" s="196"/>
    </row>
    <row r="611" spans="1:32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  <c r="AC611" s="196"/>
      <c r="AD611" s="196"/>
      <c r="AE611" s="196"/>
      <c r="AF611" s="196"/>
    </row>
    <row r="612" spans="1:32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  <c r="AC612" s="196"/>
      <c r="AD612" s="196"/>
      <c r="AE612" s="196"/>
      <c r="AF612" s="196"/>
    </row>
    <row r="613" spans="1:32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  <c r="AC613" s="196"/>
      <c r="AD613" s="196"/>
      <c r="AE613" s="196"/>
      <c r="AF613" s="196"/>
    </row>
    <row r="614" spans="1:32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  <c r="AC614" s="196"/>
      <c r="AD614" s="196"/>
      <c r="AE614" s="196"/>
      <c r="AF614" s="196"/>
    </row>
    <row r="615" spans="1:32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  <c r="AC615" s="196"/>
      <c r="AD615" s="196"/>
      <c r="AE615" s="196"/>
      <c r="AF615" s="196"/>
    </row>
    <row r="616" spans="1:32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  <c r="AC616" s="196"/>
      <c r="AD616" s="196"/>
      <c r="AE616" s="196"/>
      <c r="AF616" s="196"/>
    </row>
    <row r="617" spans="1:32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  <c r="AC617" s="196"/>
      <c r="AD617" s="196"/>
      <c r="AE617" s="196"/>
      <c r="AF617" s="196"/>
    </row>
    <row r="618" spans="1:32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  <c r="AC618" s="196"/>
      <c r="AD618" s="196"/>
      <c r="AE618" s="196"/>
      <c r="AF618" s="196"/>
    </row>
    <row r="619" spans="1:32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  <c r="AC619" s="196"/>
      <c r="AD619" s="196"/>
      <c r="AE619" s="196"/>
      <c r="AF619" s="196"/>
    </row>
    <row r="620" spans="1:32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  <c r="AC620" s="196"/>
      <c r="AD620" s="196"/>
      <c r="AE620" s="196"/>
      <c r="AF620" s="196"/>
    </row>
    <row r="621" spans="1:32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  <c r="AC621" s="196"/>
      <c r="AD621" s="196"/>
      <c r="AE621" s="196"/>
      <c r="AF621" s="196"/>
    </row>
    <row r="622" spans="1:32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  <c r="AC622" s="196"/>
      <c r="AD622" s="196"/>
      <c r="AE622" s="196"/>
      <c r="AF622" s="196"/>
    </row>
    <row r="623" spans="1:32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  <c r="AC623" s="196"/>
      <c r="AD623" s="196"/>
      <c r="AE623" s="196"/>
      <c r="AF623" s="196"/>
    </row>
    <row r="624" spans="1:32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  <c r="AC624" s="196"/>
      <c r="AD624" s="196"/>
      <c r="AE624" s="196"/>
      <c r="AF624" s="196"/>
    </row>
    <row r="625" spans="1:32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  <c r="AC625" s="196"/>
      <c r="AD625" s="196"/>
      <c r="AE625" s="196"/>
      <c r="AF625" s="196"/>
    </row>
    <row r="626" spans="1:32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  <c r="AC626" s="196"/>
      <c r="AD626" s="196"/>
      <c r="AE626" s="196"/>
      <c r="AF626" s="196"/>
    </row>
    <row r="627" spans="1:32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  <c r="AC627" s="196"/>
      <c r="AD627" s="196"/>
      <c r="AE627" s="196"/>
      <c r="AF627" s="196"/>
    </row>
    <row r="628" spans="1:32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  <c r="AC628" s="196"/>
      <c r="AD628" s="196"/>
      <c r="AE628" s="196"/>
      <c r="AF628" s="196"/>
    </row>
    <row r="629" spans="1:32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  <c r="AC629" s="196"/>
      <c r="AD629" s="196"/>
      <c r="AE629" s="196"/>
      <c r="AF629" s="196"/>
    </row>
    <row r="630" spans="1:32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  <c r="AC630" s="196"/>
      <c r="AD630" s="196"/>
      <c r="AE630" s="196"/>
      <c r="AF630" s="196"/>
    </row>
    <row r="631" spans="1:32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  <c r="AC631" s="196"/>
      <c r="AD631" s="196"/>
      <c r="AE631" s="196"/>
      <c r="AF631" s="196"/>
    </row>
    <row r="632" spans="1:32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  <c r="AC632" s="196"/>
      <c r="AD632" s="196"/>
      <c r="AE632" s="196"/>
      <c r="AF632" s="196"/>
    </row>
    <row r="633" spans="1:32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  <c r="AC633" s="196"/>
      <c r="AD633" s="196"/>
      <c r="AE633" s="196"/>
      <c r="AF633" s="196"/>
    </row>
    <row r="634" spans="1:32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  <c r="AC634" s="196"/>
      <c r="AD634" s="196"/>
      <c r="AE634" s="196"/>
      <c r="AF634" s="196"/>
    </row>
    <row r="635" spans="1:32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  <c r="AC635" s="196"/>
      <c r="AD635" s="196"/>
      <c r="AE635" s="196"/>
      <c r="AF635" s="196"/>
    </row>
    <row r="636" spans="1:32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  <c r="AC636" s="196"/>
      <c r="AD636" s="196"/>
      <c r="AE636" s="196"/>
      <c r="AF636" s="196"/>
    </row>
    <row r="637" spans="1:32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  <c r="AC637" s="196"/>
      <c r="AD637" s="196"/>
      <c r="AE637" s="196"/>
      <c r="AF637" s="196"/>
    </row>
    <row r="638" spans="1:32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  <c r="AC638" s="196"/>
      <c r="AD638" s="196"/>
      <c r="AE638" s="196"/>
      <c r="AF638" s="196"/>
    </row>
    <row r="639" spans="1:32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  <c r="AC639" s="196"/>
      <c r="AD639" s="196"/>
      <c r="AE639" s="196"/>
      <c r="AF639" s="196"/>
    </row>
    <row r="640" spans="1:32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  <c r="AC640" s="196"/>
      <c r="AD640" s="196"/>
      <c r="AE640" s="196"/>
      <c r="AF640" s="196"/>
    </row>
    <row r="641" spans="1:32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  <c r="AC641" s="196"/>
      <c r="AD641" s="196"/>
      <c r="AE641" s="196"/>
      <c r="AF641" s="196"/>
    </row>
    <row r="642" spans="1:32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  <c r="AC642" s="196"/>
      <c r="AD642" s="196"/>
      <c r="AE642" s="196"/>
      <c r="AF642" s="196"/>
    </row>
    <row r="643" spans="1:32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  <c r="AC643" s="196"/>
      <c r="AD643" s="196"/>
      <c r="AE643" s="196"/>
      <c r="AF643" s="196"/>
    </row>
    <row r="644" spans="1:32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  <c r="AC644" s="196"/>
      <c r="AD644" s="196"/>
      <c r="AE644" s="196"/>
      <c r="AF644" s="196"/>
    </row>
    <row r="645" spans="1:32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  <c r="AC645" s="196"/>
      <c r="AD645" s="196"/>
      <c r="AE645" s="196"/>
      <c r="AF645" s="196"/>
    </row>
    <row r="646" spans="1:32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  <c r="AC646" s="196"/>
      <c r="AD646" s="196"/>
      <c r="AE646" s="196"/>
      <c r="AF646" s="196"/>
    </row>
    <row r="647" spans="1:32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  <c r="AC647" s="196"/>
      <c r="AD647" s="196"/>
      <c r="AE647" s="196"/>
      <c r="AF647" s="196"/>
    </row>
    <row r="648" spans="1:32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  <c r="AC648" s="196"/>
      <c r="AD648" s="196"/>
      <c r="AE648" s="196"/>
      <c r="AF648" s="196"/>
    </row>
    <row r="649" spans="1:32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  <c r="AC649" s="196"/>
      <c r="AD649" s="196"/>
      <c r="AE649" s="196"/>
      <c r="AF649" s="196"/>
    </row>
    <row r="650" spans="1:32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  <c r="AC650" s="196"/>
      <c r="AD650" s="196"/>
      <c r="AE650" s="196"/>
      <c r="AF650" s="196"/>
    </row>
    <row r="651" spans="1:32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  <c r="AC651" s="196"/>
      <c r="AD651" s="196"/>
      <c r="AE651" s="196"/>
      <c r="AF651" s="196"/>
    </row>
    <row r="652" spans="1:32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  <c r="AC652" s="196"/>
      <c r="AD652" s="196"/>
      <c r="AE652" s="196"/>
      <c r="AF652" s="196"/>
    </row>
    <row r="653" spans="1:32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  <c r="AC653" s="196"/>
      <c r="AD653" s="196"/>
      <c r="AE653" s="196"/>
      <c r="AF653" s="196"/>
    </row>
    <row r="654" spans="1:32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  <c r="AC654" s="196"/>
      <c r="AD654" s="196"/>
      <c r="AE654" s="196"/>
      <c r="AF654" s="196"/>
    </row>
    <row r="655" spans="1:32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  <c r="AC655" s="196"/>
      <c r="AD655" s="196"/>
      <c r="AE655" s="196"/>
      <c r="AF655" s="196"/>
    </row>
    <row r="656" spans="1:32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  <c r="AC656" s="196"/>
      <c r="AD656" s="196"/>
      <c r="AE656" s="196"/>
      <c r="AF656" s="196"/>
    </row>
    <row r="657" spans="1:32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  <c r="AC657" s="196"/>
      <c r="AD657" s="196"/>
      <c r="AE657" s="196"/>
      <c r="AF657" s="196"/>
    </row>
    <row r="658" spans="1:32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  <c r="AC658" s="196"/>
      <c r="AD658" s="196"/>
      <c r="AE658" s="196"/>
      <c r="AF658" s="196"/>
    </row>
    <row r="659" spans="1:32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  <c r="AC659" s="196"/>
      <c r="AD659" s="196"/>
      <c r="AE659" s="196"/>
      <c r="AF659" s="196"/>
    </row>
    <row r="660" spans="1:32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  <c r="AC660" s="196"/>
      <c r="AD660" s="196"/>
      <c r="AE660" s="196"/>
      <c r="AF660" s="196"/>
    </row>
    <row r="661" spans="1:32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  <c r="AC661" s="196"/>
      <c r="AD661" s="196"/>
      <c r="AE661" s="196"/>
      <c r="AF661" s="196"/>
    </row>
    <row r="662" spans="1:32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  <c r="AC662" s="196"/>
      <c r="AD662" s="196"/>
      <c r="AE662" s="196"/>
      <c r="AF662" s="196"/>
    </row>
    <row r="663" spans="1:32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  <c r="AC663" s="196"/>
      <c r="AD663" s="196"/>
      <c r="AE663" s="196"/>
      <c r="AF663" s="196"/>
    </row>
    <row r="664" spans="1:32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  <c r="AC664" s="196"/>
      <c r="AD664" s="196"/>
      <c r="AE664" s="196"/>
      <c r="AF664" s="196"/>
    </row>
    <row r="665" spans="1:32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  <c r="AC665" s="196"/>
      <c r="AD665" s="196"/>
      <c r="AE665" s="196"/>
      <c r="AF665" s="196"/>
    </row>
    <row r="666" spans="1:32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  <c r="AC666" s="196"/>
      <c r="AD666" s="196"/>
      <c r="AE666" s="196"/>
      <c r="AF666" s="196"/>
    </row>
    <row r="667" spans="1:32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  <c r="AC667" s="196"/>
      <c r="AD667" s="196"/>
      <c r="AE667" s="196"/>
      <c r="AF667" s="196"/>
    </row>
    <row r="668" spans="1:32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  <c r="AC668" s="196"/>
      <c r="AD668" s="196"/>
      <c r="AE668" s="196"/>
      <c r="AF668" s="196"/>
    </row>
    <row r="669" spans="1:32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  <c r="AC669" s="196"/>
      <c r="AD669" s="196"/>
      <c r="AE669" s="196"/>
      <c r="AF669" s="196"/>
    </row>
    <row r="670" spans="1:32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  <c r="AC670" s="196"/>
      <c r="AD670" s="196"/>
      <c r="AE670" s="196"/>
      <c r="AF670" s="196"/>
    </row>
    <row r="671" spans="1:32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  <c r="AC671" s="196"/>
      <c r="AD671" s="196"/>
      <c r="AE671" s="196"/>
      <c r="AF671" s="196"/>
    </row>
    <row r="672" spans="1:32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  <c r="AC672" s="196"/>
      <c r="AD672" s="196"/>
      <c r="AE672" s="196"/>
      <c r="AF672" s="196"/>
    </row>
    <row r="673" spans="1:32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  <c r="AC673" s="196"/>
      <c r="AD673" s="196"/>
      <c r="AE673" s="196"/>
      <c r="AF673" s="196"/>
    </row>
    <row r="674" spans="1:32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  <c r="AC674" s="196"/>
      <c r="AD674" s="196"/>
      <c r="AE674" s="196"/>
      <c r="AF674" s="196"/>
    </row>
    <row r="675" spans="1:32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  <c r="AC675" s="196"/>
      <c r="AD675" s="196"/>
      <c r="AE675" s="196"/>
      <c r="AF675" s="196"/>
    </row>
    <row r="676" spans="1:32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  <c r="AC676" s="196"/>
      <c r="AD676" s="196"/>
      <c r="AE676" s="196"/>
      <c r="AF676" s="196"/>
    </row>
    <row r="677" spans="1:32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  <c r="AC677" s="196"/>
      <c r="AD677" s="196"/>
      <c r="AE677" s="196"/>
      <c r="AF677" s="196"/>
    </row>
    <row r="678" spans="1:32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  <c r="AC678" s="196"/>
      <c r="AD678" s="196"/>
      <c r="AE678" s="196"/>
      <c r="AF678" s="196"/>
    </row>
    <row r="679" spans="1:32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  <c r="AC679" s="196"/>
      <c r="AD679" s="196"/>
      <c r="AE679" s="196"/>
      <c r="AF679" s="196"/>
    </row>
    <row r="680" spans="1:32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  <c r="AC680" s="196"/>
      <c r="AD680" s="196"/>
      <c r="AE680" s="196"/>
      <c r="AF680" s="196"/>
    </row>
    <row r="681" spans="1:32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  <c r="AC681" s="196"/>
      <c r="AD681" s="196"/>
      <c r="AE681" s="196"/>
      <c r="AF681" s="196"/>
    </row>
    <row r="682" spans="1:32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  <c r="AC682" s="196"/>
      <c r="AD682" s="196"/>
      <c r="AE682" s="196"/>
      <c r="AF682" s="196"/>
    </row>
    <row r="683" spans="1:32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  <c r="AC683" s="196"/>
      <c r="AD683" s="196"/>
      <c r="AE683" s="196"/>
      <c r="AF683" s="196"/>
    </row>
    <row r="684" spans="1:32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  <c r="AC684" s="196"/>
      <c r="AD684" s="196"/>
      <c r="AE684" s="196"/>
      <c r="AF684" s="196"/>
    </row>
    <row r="685" spans="1:32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  <c r="AC685" s="196"/>
      <c r="AD685" s="196"/>
      <c r="AE685" s="196"/>
      <c r="AF685" s="196"/>
    </row>
    <row r="686" spans="1:32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  <c r="AC686" s="196"/>
      <c r="AD686" s="196"/>
      <c r="AE686" s="196"/>
      <c r="AF686" s="196"/>
    </row>
    <row r="687" spans="1:32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  <c r="AC687" s="196"/>
      <c r="AD687" s="196"/>
      <c r="AE687" s="196"/>
      <c r="AF687" s="196"/>
    </row>
    <row r="688" spans="1:32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  <c r="AC688" s="196"/>
      <c r="AD688" s="196"/>
      <c r="AE688" s="196"/>
      <c r="AF688" s="196"/>
    </row>
    <row r="689" spans="1:32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  <c r="AC689" s="196"/>
      <c r="AD689" s="196"/>
      <c r="AE689" s="196"/>
      <c r="AF689" s="196"/>
    </row>
    <row r="690" spans="1:32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  <c r="AC690" s="196"/>
      <c r="AD690" s="196"/>
      <c r="AE690" s="196"/>
      <c r="AF690" s="196"/>
    </row>
    <row r="691" spans="1:32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  <c r="AC691" s="196"/>
      <c r="AD691" s="196"/>
      <c r="AE691" s="196"/>
      <c r="AF691" s="196"/>
    </row>
    <row r="692" spans="1:32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  <c r="AC692" s="196"/>
      <c r="AD692" s="196"/>
      <c r="AE692" s="196"/>
      <c r="AF692" s="196"/>
    </row>
    <row r="693" spans="1:32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  <c r="AC693" s="196"/>
      <c r="AD693" s="196"/>
      <c r="AE693" s="196"/>
      <c r="AF693" s="196"/>
    </row>
    <row r="694" spans="1:32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  <c r="AC694" s="196"/>
      <c r="AD694" s="196"/>
      <c r="AE694" s="196"/>
      <c r="AF694" s="196"/>
    </row>
    <row r="695" spans="1:32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  <c r="AC695" s="196"/>
      <c r="AD695" s="196"/>
      <c r="AE695" s="196"/>
      <c r="AF695" s="196"/>
    </row>
    <row r="696" spans="1:32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  <c r="AC696" s="196"/>
      <c r="AD696" s="196"/>
      <c r="AE696" s="196"/>
      <c r="AF696" s="196"/>
    </row>
    <row r="697" spans="1:32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  <c r="AC697" s="196"/>
      <c r="AD697" s="196"/>
      <c r="AE697" s="196"/>
      <c r="AF697" s="196"/>
    </row>
    <row r="698" spans="1:32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  <c r="AC698" s="196"/>
      <c r="AD698" s="196"/>
      <c r="AE698" s="196"/>
      <c r="AF698" s="196"/>
    </row>
    <row r="699" spans="1:32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  <c r="AC699" s="196"/>
      <c r="AD699" s="196"/>
      <c r="AE699" s="196"/>
      <c r="AF699" s="196"/>
    </row>
    <row r="700" spans="1:32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  <c r="AC700" s="196"/>
      <c r="AD700" s="196"/>
      <c r="AE700" s="196"/>
      <c r="AF700" s="196"/>
    </row>
    <row r="701" spans="1:32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  <c r="AC701" s="196"/>
      <c r="AD701" s="196"/>
      <c r="AE701" s="196"/>
      <c r="AF701" s="196"/>
    </row>
    <row r="702" spans="1:32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  <c r="AC702" s="196"/>
      <c r="AD702" s="196"/>
      <c r="AE702" s="196"/>
      <c r="AF702" s="196"/>
    </row>
    <row r="703" spans="1:32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  <c r="AC703" s="196"/>
      <c r="AD703" s="196"/>
      <c r="AE703" s="196"/>
      <c r="AF703" s="196"/>
    </row>
    <row r="704" spans="1:32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  <c r="AC704" s="196"/>
      <c r="AD704" s="196"/>
      <c r="AE704" s="196"/>
      <c r="AF704" s="196"/>
    </row>
    <row r="705" spans="1:32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  <c r="AC705" s="196"/>
      <c r="AD705" s="196"/>
      <c r="AE705" s="196"/>
      <c r="AF705" s="196"/>
    </row>
    <row r="706" spans="1:32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  <c r="AC706" s="196"/>
      <c r="AD706" s="196"/>
      <c r="AE706" s="196"/>
      <c r="AF706" s="196"/>
    </row>
    <row r="707" spans="1:32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  <c r="AC707" s="196"/>
      <c r="AD707" s="196"/>
      <c r="AE707" s="196"/>
      <c r="AF707" s="196"/>
    </row>
    <row r="708" spans="1:32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  <c r="AC708" s="196"/>
      <c r="AD708" s="196"/>
      <c r="AE708" s="196"/>
      <c r="AF708" s="196"/>
    </row>
    <row r="709" spans="1:32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  <c r="AC709" s="196"/>
      <c r="AD709" s="196"/>
      <c r="AE709" s="196"/>
      <c r="AF709" s="196"/>
    </row>
    <row r="710" spans="1:32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  <c r="AC710" s="196"/>
      <c r="AD710" s="196"/>
      <c r="AE710" s="196"/>
      <c r="AF710" s="196"/>
    </row>
    <row r="711" spans="1:32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  <c r="AC711" s="196"/>
      <c r="AD711" s="196"/>
      <c r="AE711" s="196"/>
      <c r="AF711" s="196"/>
    </row>
    <row r="712" spans="1:32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  <c r="AC712" s="196"/>
      <c r="AD712" s="196"/>
      <c r="AE712" s="196"/>
      <c r="AF712" s="196"/>
    </row>
    <row r="713" spans="1:32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  <c r="AC713" s="196"/>
      <c r="AD713" s="196"/>
      <c r="AE713" s="196"/>
      <c r="AF713" s="196"/>
    </row>
    <row r="714" spans="1:32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  <c r="AC714" s="196"/>
      <c r="AD714" s="196"/>
      <c r="AE714" s="196"/>
      <c r="AF714" s="196"/>
    </row>
    <row r="715" spans="1:32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  <c r="AC715" s="196"/>
      <c r="AD715" s="196"/>
      <c r="AE715" s="196"/>
      <c r="AF715" s="196"/>
    </row>
    <row r="716" spans="1:32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  <c r="AC716" s="196"/>
      <c r="AD716" s="196"/>
      <c r="AE716" s="196"/>
      <c r="AF716" s="196"/>
    </row>
    <row r="717" spans="1:32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  <c r="AC717" s="196"/>
      <c r="AD717" s="196"/>
      <c r="AE717" s="196"/>
      <c r="AF717" s="196"/>
    </row>
    <row r="718" spans="1:32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  <c r="AC718" s="196"/>
      <c r="AD718" s="196"/>
      <c r="AE718" s="196"/>
      <c r="AF718" s="196"/>
    </row>
    <row r="719" spans="1:32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  <c r="AC719" s="196"/>
      <c r="AD719" s="196"/>
      <c r="AE719" s="196"/>
      <c r="AF719" s="196"/>
    </row>
    <row r="720" spans="1:32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196"/>
      <c r="AD720" s="196"/>
      <c r="AE720" s="196"/>
      <c r="AF720" s="196"/>
    </row>
    <row r="721" spans="1:32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  <c r="AC721" s="196"/>
      <c r="AD721" s="196"/>
      <c r="AE721" s="196"/>
      <c r="AF721" s="196"/>
    </row>
    <row r="722" spans="1:32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  <c r="AC722" s="196"/>
      <c r="AD722" s="196"/>
      <c r="AE722" s="196"/>
      <c r="AF722" s="196"/>
    </row>
    <row r="723" spans="1:32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  <c r="AC723" s="196"/>
      <c r="AD723" s="196"/>
      <c r="AE723" s="196"/>
      <c r="AF723" s="196"/>
    </row>
    <row r="724" spans="1:32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  <c r="AC724" s="196"/>
      <c r="AD724" s="196"/>
      <c r="AE724" s="196"/>
      <c r="AF724" s="196"/>
    </row>
    <row r="725" spans="1:32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  <c r="AC725" s="196"/>
      <c r="AD725" s="196"/>
      <c r="AE725" s="196"/>
      <c r="AF725" s="196"/>
    </row>
    <row r="726" spans="1:32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  <c r="AC726" s="196"/>
      <c r="AD726" s="196"/>
      <c r="AE726" s="196"/>
      <c r="AF726" s="196"/>
    </row>
    <row r="727" spans="1:32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  <c r="AC727" s="196"/>
      <c r="AD727" s="196"/>
      <c r="AE727" s="196"/>
      <c r="AF727" s="196"/>
    </row>
    <row r="728" spans="1:32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  <c r="AC728" s="196"/>
      <c r="AD728" s="196"/>
      <c r="AE728" s="196"/>
      <c r="AF728" s="196"/>
    </row>
    <row r="729" spans="1:32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  <c r="AC729" s="196"/>
      <c r="AD729" s="196"/>
      <c r="AE729" s="196"/>
      <c r="AF729" s="196"/>
    </row>
    <row r="730" spans="1:32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  <c r="AC730" s="196"/>
      <c r="AD730" s="196"/>
      <c r="AE730" s="196"/>
      <c r="AF730" s="196"/>
    </row>
    <row r="731" spans="1:32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  <c r="AC731" s="196"/>
      <c r="AD731" s="196"/>
      <c r="AE731" s="196"/>
      <c r="AF731" s="196"/>
    </row>
    <row r="732" spans="1:32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  <c r="AC732" s="196"/>
      <c r="AD732" s="196"/>
      <c r="AE732" s="196"/>
      <c r="AF732" s="196"/>
    </row>
    <row r="733" spans="1:32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  <c r="AC733" s="196"/>
      <c r="AD733" s="196"/>
      <c r="AE733" s="196"/>
      <c r="AF733" s="196"/>
    </row>
    <row r="734" spans="1:32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  <c r="AC734" s="196"/>
      <c r="AD734" s="196"/>
      <c r="AE734" s="196"/>
      <c r="AF734" s="196"/>
    </row>
    <row r="735" spans="1:32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  <c r="AC735" s="196"/>
      <c r="AD735" s="196"/>
      <c r="AE735" s="196"/>
      <c r="AF735" s="196"/>
    </row>
    <row r="736" spans="1:32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  <c r="AC736" s="196"/>
      <c r="AD736" s="196"/>
      <c r="AE736" s="196"/>
      <c r="AF736" s="196"/>
    </row>
    <row r="737" spans="1:32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  <c r="AC737" s="196"/>
      <c r="AD737" s="196"/>
      <c r="AE737" s="196"/>
      <c r="AF737" s="196"/>
    </row>
    <row r="738" spans="1:32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  <c r="AC738" s="196"/>
      <c r="AD738" s="196"/>
      <c r="AE738" s="196"/>
      <c r="AF738" s="196"/>
    </row>
    <row r="739" spans="1:32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196"/>
      <c r="AD739" s="196"/>
      <c r="AE739" s="196"/>
      <c r="AF739" s="196"/>
    </row>
    <row r="740" spans="1:32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  <c r="AC740" s="196"/>
      <c r="AD740" s="196"/>
      <c r="AE740" s="196"/>
      <c r="AF740" s="196"/>
    </row>
    <row r="741" spans="1:32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  <c r="AC741" s="196"/>
      <c r="AD741" s="196"/>
      <c r="AE741" s="196"/>
      <c r="AF741" s="196"/>
    </row>
    <row r="742" spans="1:32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  <c r="AC742" s="196"/>
      <c r="AD742" s="196"/>
      <c r="AE742" s="196"/>
      <c r="AF742" s="196"/>
    </row>
    <row r="743" spans="1:32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  <c r="AC743" s="196"/>
      <c r="AD743" s="196"/>
      <c r="AE743" s="196"/>
      <c r="AF743" s="196"/>
    </row>
    <row r="744" spans="1:32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  <c r="AC744" s="196"/>
      <c r="AD744" s="196"/>
      <c r="AE744" s="196"/>
      <c r="AF744" s="196"/>
    </row>
    <row r="745" spans="1:32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  <c r="AC745" s="196"/>
      <c r="AD745" s="196"/>
      <c r="AE745" s="196"/>
      <c r="AF745" s="196"/>
    </row>
    <row r="746" spans="1:32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  <c r="AC746" s="196"/>
      <c r="AD746" s="196"/>
      <c r="AE746" s="196"/>
      <c r="AF746" s="196"/>
    </row>
    <row r="747" spans="1:32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  <c r="AC747" s="196"/>
      <c r="AD747" s="196"/>
      <c r="AE747" s="196"/>
      <c r="AF747" s="196"/>
    </row>
    <row r="748" spans="1:32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  <c r="AC748" s="196"/>
      <c r="AD748" s="196"/>
      <c r="AE748" s="196"/>
      <c r="AF748" s="196"/>
    </row>
    <row r="749" spans="1:32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  <c r="AC749" s="196"/>
      <c r="AD749" s="196"/>
      <c r="AE749" s="196"/>
      <c r="AF749" s="196"/>
    </row>
    <row r="750" spans="1:32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  <c r="AC750" s="196"/>
      <c r="AD750" s="196"/>
      <c r="AE750" s="196"/>
      <c r="AF750" s="196"/>
    </row>
    <row r="751" spans="1:32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  <c r="AC751" s="196"/>
      <c r="AD751" s="196"/>
      <c r="AE751" s="196"/>
      <c r="AF751" s="196"/>
    </row>
    <row r="752" spans="1:32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  <c r="AC752" s="196"/>
      <c r="AD752" s="196"/>
      <c r="AE752" s="196"/>
      <c r="AF752" s="196"/>
    </row>
    <row r="753" spans="1:32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  <c r="AC753" s="196"/>
      <c r="AD753" s="196"/>
      <c r="AE753" s="196"/>
      <c r="AF753" s="196"/>
    </row>
    <row r="754" spans="1:32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  <c r="AC754" s="196"/>
      <c r="AD754" s="196"/>
      <c r="AE754" s="196"/>
      <c r="AF754" s="196"/>
    </row>
    <row r="755" spans="1:32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  <c r="AC755" s="196"/>
      <c r="AD755" s="196"/>
      <c r="AE755" s="196"/>
      <c r="AF755" s="196"/>
    </row>
    <row r="756" spans="1:32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  <c r="AC756" s="196"/>
      <c r="AD756" s="196"/>
      <c r="AE756" s="196"/>
      <c r="AF756" s="196"/>
    </row>
    <row r="757" spans="1:32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  <c r="AC757" s="196"/>
      <c r="AD757" s="196"/>
      <c r="AE757" s="196"/>
      <c r="AF757" s="196"/>
    </row>
    <row r="758" spans="1:32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  <c r="AC758" s="196"/>
      <c r="AD758" s="196"/>
      <c r="AE758" s="196"/>
      <c r="AF758" s="196"/>
    </row>
    <row r="759" spans="1:32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  <c r="AC759" s="196"/>
      <c r="AD759" s="196"/>
      <c r="AE759" s="196"/>
      <c r="AF759" s="196"/>
    </row>
    <row r="760" spans="1:32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  <c r="AC760" s="196"/>
      <c r="AD760" s="196"/>
      <c r="AE760" s="196"/>
      <c r="AF760" s="196"/>
    </row>
    <row r="761" spans="1:32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  <c r="AC761" s="196"/>
      <c r="AD761" s="196"/>
      <c r="AE761" s="196"/>
      <c r="AF761" s="196"/>
    </row>
    <row r="762" spans="1:32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  <c r="AC762" s="196"/>
      <c r="AD762" s="196"/>
      <c r="AE762" s="196"/>
      <c r="AF762" s="196"/>
    </row>
    <row r="763" spans="1:32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  <c r="AC763" s="196"/>
      <c r="AD763" s="196"/>
      <c r="AE763" s="196"/>
      <c r="AF763" s="196"/>
    </row>
    <row r="764" spans="1:32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  <c r="AC764" s="196"/>
      <c r="AD764" s="196"/>
      <c r="AE764" s="196"/>
      <c r="AF764" s="196"/>
    </row>
    <row r="765" spans="1:32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  <c r="AC765" s="196"/>
      <c r="AD765" s="196"/>
      <c r="AE765" s="196"/>
      <c r="AF765" s="196"/>
    </row>
    <row r="766" spans="1:32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  <c r="AC766" s="196"/>
      <c r="AD766" s="196"/>
      <c r="AE766" s="196"/>
      <c r="AF766" s="196"/>
    </row>
    <row r="767" spans="1:32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  <c r="AC767" s="196"/>
      <c r="AD767" s="196"/>
      <c r="AE767" s="196"/>
      <c r="AF767" s="196"/>
    </row>
    <row r="768" spans="1:32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  <c r="AC768" s="196"/>
      <c r="AD768" s="196"/>
      <c r="AE768" s="196"/>
      <c r="AF768" s="196"/>
    </row>
    <row r="769" spans="1:32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  <c r="AC769" s="196"/>
      <c r="AD769" s="196"/>
      <c r="AE769" s="196"/>
      <c r="AF769" s="196"/>
    </row>
    <row r="770" spans="1:32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  <c r="AC770" s="196"/>
      <c r="AD770" s="196"/>
      <c r="AE770" s="196"/>
      <c r="AF770" s="196"/>
    </row>
    <row r="771" spans="1:32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  <c r="AC771" s="196"/>
      <c r="AD771" s="196"/>
      <c r="AE771" s="196"/>
      <c r="AF771" s="196"/>
    </row>
    <row r="772" spans="1:32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  <c r="AC772" s="196"/>
      <c r="AD772" s="196"/>
      <c r="AE772" s="196"/>
      <c r="AF772" s="196"/>
    </row>
    <row r="773" spans="1:32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  <c r="AC773" s="196"/>
      <c r="AD773" s="196"/>
      <c r="AE773" s="196"/>
      <c r="AF773" s="196"/>
    </row>
    <row r="774" spans="1:32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  <c r="AC774" s="196"/>
      <c r="AD774" s="196"/>
      <c r="AE774" s="196"/>
      <c r="AF774" s="196"/>
    </row>
    <row r="775" spans="1:32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  <c r="AC775" s="196"/>
      <c r="AD775" s="196"/>
      <c r="AE775" s="196"/>
      <c r="AF775" s="196"/>
    </row>
    <row r="776" spans="1:32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  <c r="AC776" s="196"/>
      <c r="AD776" s="196"/>
      <c r="AE776" s="196"/>
      <c r="AF776" s="196"/>
    </row>
    <row r="777" spans="1:32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  <c r="AC777" s="196"/>
      <c r="AD777" s="196"/>
      <c r="AE777" s="196"/>
      <c r="AF777" s="196"/>
    </row>
    <row r="778" spans="1:32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  <c r="AC778" s="196"/>
      <c r="AD778" s="196"/>
      <c r="AE778" s="196"/>
      <c r="AF778" s="196"/>
    </row>
    <row r="779" spans="1:32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  <c r="AC779" s="196"/>
      <c r="AD779" s="196"/>
      <c r="AE779" s="196"/>
      <c r="AF779" s="196"/>
    </row>
    <row r="780" spans="1:32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  <c r="AC780" s="196"/>
      <c r="AD780" s="196"/>
      <c r="AE780" s="196"/>
      <c r="AF780" s="196"/>
    </row>
    <row r="781" spans="1:32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  <c r="AC781" s="196"/>
      <c r="AD781" s="196"/>
      <c r="AE781" s="196"/>
      <c r="AF781" s="196"/>
    </row>
    <row r="782" spans="1:32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  <c r="AC782" s="196"/>
      <c r="AD782" s="196"/>
      <c r="AE782" s="196"/>
      <c r="AF782" s="196"/>
    </row>
    <row r="783" spans="1:32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  <c r="AC783" s="196"/>
      <c r="AD783" s="196"/>
      <c r="AE783" s="196"/>
      <c r="AF783" s="196"/>
    </row>
    <row r="784" spans="1:32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  <c r="AC784" s="196"/>
      <c r="AD784" s="196"/>
      <c r="AE784" s="196"/>
      <c r="AF784" s="196"/>
    </row>
    <row r="785" spans="1:32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  <c r="AC785" s="196"/>
      <c r="AD785" s="196"/>
      <c r="AE785" s="196"/>
      <c r="AF785" s="196"/>
    </row>
    <row r="786" spans="1:32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  <c r="AC786" s="196"/>
      <c r="AD786" s="196"/>
      <c r="AE786" s="196"/>
      <c r="AF786" s="196"/>
    </row>
    <row r="787" spans="1:32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  <c r="AC787" s="196"/>
      <c r="AD787" s="196"/>
      <c r="AE787" s="196"/>
      <c r="AF787" s="196"/>
    </row>
    <row r="788" spans="1:32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  <c r="AC788" s="196"/>
      <c r="AD788" s="196"/>
      <c r="AE788" s="196"/>
      <c r="AF788" s="196"/>
    </row>
    <row r="789" spans="1:32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  <c r="AC789" s="196"/>
      <c r="AD789" s="196"/>
      <c r="AE789" s="196"/>
      <c r="AF789" s="196"/>
    </row>
    <row r="790" spans="1:32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  <c r="AC790" s="196"/>
      <c r="AD790" s="196"/>
      <c r="AE790" s="196"/>
      <c r="AF790" s="196"/>
    </row>
    <row r="791" spans="1:32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  <c r="AC791" s="196"/>
      <c r="AD791" s="196"/>
      <c r="AE791" s="196"/>
      <c r="AF791" s="196"/>
    </row>
    <row r="792" spans="1:32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  <c r="AC792" s="196"/>
      <c r="AD792" s="196"/>
      <c r="AE792" s="196"/>
      <c r="AF792" s="196"/>
    </row>
    <row r="793" spans="1:32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  <c r="AC793" s="196"/>
      <c r="AD793" s="196"/>
      <c r="AE793" s="196"/>
      <c r="AF793" s="196"/>
    </row>
    <row r="794" spans="1:32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  <c r="AC794" s="196"/>
      <c r="AD794" s="196"/>
      <c r="AE794" s="196"/>
      <c r="AF794" s="196"/>
    </row>
    <row r="795" spans="1:32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  <c r="AC795" s="196"/>
      <c r="AD795" s="196"/>
      <c r="AE795" s="196"/>
      <c r="AF795" s="196"/>
    </row>
    <row r="796" spans="1:32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  <c r="AC796" s="196"/>
      <c r="AD796" s="196"/>
      <c r="AE796" s="196"/>
      <c r="AF796" s="196"/>
    </row>
    <row r="797" spans="1:32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  <c r="AC797" s="196"/>
      <c r="AD797" s="196"/>
      <c r="AE797" s="196"/>
      <c r="AF797" s="196"/>
    </row>
    <row r="798" spans="1:32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  <c r="AC798" s="196"/>
      <c r="AD798" s="196"/>
      <c r="AE798" s="196"/>
      <c r="AF798" s="196"/>
    </row>
    <row r="799" spans="1:32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  <c r="AC799" s="196"/>
      <c r="AD799" s="196"/>
      <c r="AE799" s="196"/>
      <c r="AF799" s="196"/>
    </row>
    <row r="800" spans="1:32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196"/>
      <c r="AD800" s="196"/>
      <c r="AE800" s="196"/>
      <c r="AF800" s="196"/>
    </row>
    <row r="801" spans="1:32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  <c r="AC801" s="196"/>
      <c r="AD801" s="196"/>
      <c r="AE801" s="196"/>
      <c r="AF801" s="196"/>
    </row>
    <row r="802" spans="1:32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  <c r="AC802" s="196"/>
      <c r="AD802" s="196"/>
      <c r="AE802" s="196"/>
      <c r="AF802" s="196"/>
    </row>
    <row r="803" spans="1:32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196"/>
      <c r="AD803" s="196"/>
      <c r="AE803" s="196"/>
      <c r="AF803" s="196"/>
    </row>
    <row r="804" spans="1:32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196"/>
      <c r="AD804" s="196"/>
      <c r="AE804" s="196"/>
      <c r="AF804" s="196"/>
    </row>
    <row r="805" spans="1:32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196"/>
      <c r="AD805" s="196"/>
      <c r="AE805" s="196"/>
      <c r="AF805" s="196"/>
    </row>
    <row r="806" spans="1:32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196"/>
      <c r="AD806" s="196"/>
      <c r="AE806" s="196"/>
      <c r="AF806" s="196"/>
    </row>
    <row r="807" spans="1:32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196"/>
      <c r="AD807" s="196"/>
      <c r="AE807" s="196"/>
      <c r="AF807" s="196"/>
    </row>
    <row r="808" spans="1:32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196"/>
      <c r="AD808" s="196"/>
      <c r="AE808" s="196"/>
      <c r="AF808" s="196"/>
    </row>
    <row r="809" spans="1:32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196"/>
      <c r="AD809" s="196"/>
      <c r="AE809" s="196"/>
      <c r="AF809" s="196"/>
    </row>
    <row r="810" spans="1:32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196"/>
      <c r="AD810" s="196"/>
      <c r="AE810" s="196"/>
      <c r="AF810" s="196"/>
    </row>
    <row r="811" spans="1:32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196"/>
      <c r="AD811" s="196"/>
      <c r="AE811" s="196"/>
      <c r="AF811" s="196"/>
    </row>
    <row r="812" spans="1:32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196"/>
      <c r="AD812" s="196"/>
      <c r="AE812" s="196"/>
      <c r="AF812" s="196"/>
    </row>
    <row r="813" spans="1:32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196"/>
      <c r="AD813" s="196"/>
      <c r="AE813" s="196"/>
      <c r="AF813" s="196"/>
    </row>
    <row r="814" spans="1:32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196"/>
      <c r="AD814" s="196"/>
      <c r="AE814" s="196"/>
      <c r="AF814" s="196"/>
    </row>
    <row r="815" spans="1:32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196"/>
      <c r="AD815" s="196"/>
      <c r="AE815" s="196"/>
      <c r="AF815" s="196"/>
    </row>
    <row r="816" spans="1:32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196"/>
      <c r="AD816" s="196"/>
      <c r="AE816" s="196"/>
      <c r="AF816" s="196"/>
    </row>
    <row r="817" spans="1:32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196"/>
      <c r="AD817" s="196"/>
      <c r="AE817" s="196"/>
      <c r="AF817" s="196"/>
    </row>
    <row r="818" spans="1:32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196"/>
      <c r="AD818" s="196"/>
      <c r="AE818" s="196"/>
      <c r="AF818" s="196"/>
    </row>
    <row r="819" spans="1:32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196"/>
      <c r="AD819" s="196"/>
      <c r="AE819" s="196"/>
      <c r="AF819" s="196"/>
    </row>
    <row r="820" spans="1:32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196"/>
      <c r="AD820" s="196"/>
      <c r="AE820" s="196"/>
      <c r="AF820" s="196"/>
    </row>
    <row r="821" spans="1:32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196"/>
      <c r="AD821" s="196"/>
      <c r="AE821" s="196"/>
      <c r="AF821" s="196"/>
    </row>
    <row r="822" spans="1:32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196"/>
      <c r="AD822" s="196"/>
      <c r="AE822" s="196"/>
      <c r="AF822" s="196"/>
    </row>
    <row r="823" spans="1:32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196"/>
      <c r="AD823" s="196"/>
      <c r="AE823" s="196"/>
      <c r="AF823" s="196"/>
    </row>
    <row r="824" spans="1:32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196"/>
      <c r="AD824" s="196"/>
      <c r="AE824" s="196"/>
      <c r="AF824" s="196"/>
    </row>
    <row r="825" spans="1:32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196"/>
      <c r="AD825" s="196"/>
      <c r="AE825" s="196"/>
      <c r="AF825" s="196"/>
    </row>
    <row r="826" spans="1:32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196"/>
      <c r="AD826" s="196"/>
      <c r="AE826" s="196"/>
      <c r="AF826" s="196"/>
    </row>
    <row r="827" spans="1:32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196"/>
      <c r="AD827" s="196"/>
      <c r="AE827" s="196"/>
      <c r="AF827" s="196"/>
    </row>
    <row r="828" spans="1:32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196"/>
      <c r="AD828" s="196"/>
      <c r="AE828" s="196"/>
      <c r="AF828" s="196"/>
    </row>
    <row r="829" spans="1:32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196"/>
      <c r="AD829" s="196"/>
      <c r="AE829" s="196"/>
      <c r="AF829" s="196"/>
    </row>
    <row r="830" spans="1:32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196"/>
      <c r="AD830" s="196"/>
      <c r="AE830" s="196"/>
      <c r="AF830" s="196"/>
    </row>
    <row r="831" spans="1:32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196"/>
      <c r="AD831" s="196"/>
      <c r="AE831" s="196"/>
      <c r="AF831" s="196"/>
    </row>
    <row r="832" spans="1:32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196"/>
      <c r="AD832" s="196"/>
      <c r="AE832" s="196"/>
      <c r="AF832" s="196"/>
    </row>
    <row r="833" spans="1:32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196"/>
      <c r="AD833" s="196"/>
      <c r="AE833" s="196"/>
      <c r="AF833" s="196"/>
    </row>
    <row r="834" spans="1:32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196"/>
      <c r="AD834" s="196"/>
      <c r="AE834" s="196"/>
      <c r="AF834" s="196"/>
    </row>
    <row r="835" spans="1:32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196"/>
      <c r="AD835" s="196"/>
      <c r="AE835" s="196"/>
      <c r="AF835" s="196"/>
    </row>
    <row r="836" spans="1:32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196"/>
      <c r="AD836" s="196"/>
      <c r="AE836" s="196"/>
      <c r="AF836" s="196"/>
    </row>
    <row r="837" spans="1:32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196"/>
      <c r="AD837" s="196"/>
      <c r="AE837" s="196"/>
      <c r="AF837" s="196"/>
    </row>
    <row r="838" spans="1:32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196"/>
      <c r="AD838" s="196"/>
      <c r="AE838" s="196"/>
      <c r="AF838" s="196"/>
    </row>
    <row r="839" spans="1:32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196"/>
      <c r="AD839" s="196"/>
      <c r="AE839" s="196"/>
      <c r="AF839" s="196"/>
    </row>
    <row r="840" spans="1:32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196"/>
      <c r="AD840" s="196"/>
      <c r="AE840" s="196"/>
      <c r="AF840" s="196"/>
    </row>
    <row r="841" spans="1:32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196"/>
      <c r="AD841" s="196"/>
      <c r="AE841" s="196"/>
      <c r="AF841" s="196"/>
    </row>
    <row r="842" spans="1:32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196"/>
      <c r="AD842" s="196"/>
      <c r="AE842" s="196"/>
      <c r="AF842" s="196"/>
    </row>
    <row r="843" spans="1:32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196"/>
      <c r="AD843" s="196"/>
      <c r="AE843" s="196"/>
      <c r="AF843" s="196"/>
    </row>
    <row r="844" spans="1:32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196"/>
      <c r="AD844" s="196"/>
      <c r="AE844" s="196"/>
      <c r="AF844" s="196"/>
    </row>
    <row r="845" spans="1:32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196"/>
      <c r="AD845" s="196"/>
      <c r="AE845" s="196"/>
      <c r="AF845" s="196"/>
    </row>
    <row r="846" spans="1:32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196"/>
      <c r="AD846" s="196"/>
      <c r="AE846" s="196"/>
      <c r="AF846" s="196"/>
    </row>
    <row r="847" spans="1:32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196"/>
      <c r="AD847" s="196"/>
      <c r="AE847" s="196"/>
      <c r="AF847" s="196"/>
    </row>
    <row r="848" spans="1:32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196"/>
      <c r="AD848" s="196"/>
      <c r="AE848" s="196"/>
      <c r="AF848" s="196"/>
    </row>
    <row r="849" spans="1:32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196"/>
      <c r="AD849" s="196"/>
      <c r="AE849" s="196"/>
      <c r="AF849" s="196"/>
    </row>
    <row r="850" spans="1:32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196"/>
      <c r="AD850" s="196"/>
      <c r="AE850" s="196"/>
      <c r="AF850" s="196"/>
    </row>
    <row r="851" spans="1:32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196"/>
      <c r="AD851" s="196"/>
      <c r="AE851" s="196"/>
      <c r="AF851" s="196"/>
    </row>
    <row r="852" spans="1:32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196"/>
      <c r="AD852" s="196"/>
      <c r="AE852" s="196"/>
      <c r="AF852" s="196"/>
    </row>
    <row r="853" spans="1:32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196"/>
      <c r="AD853" s="196"/>
      <c r="AE853" s="196"/>
      <c r="AF853" s="196"/>
    </row>
    <row r="854" spans="1:32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196"/>
      <c r="AD854" s="196"/>
      <c r="AE854" s="196"/>
      <c r="AF854" s="196"/>
    </row>
    <row r="855" spans="1:32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196"/>
      <c r="AD855" s="196"/>
      <c r="AE855" s="196"/>
      <c r="AF855" s="196"/>
    </row>
    <row r="856" spans="1:32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196"/>
      <c r="AD856" s="196"/>
      <c r="AE856" s="196"/>
      <c r="AF856" s="196"/>
    </row>
    <row r="857" spans="1:32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196"/>
      <c r="AD857" s="196"/>
      <c r="AE857" s="196"/>
      <c r="AF857" s="196"/>
    </row>
    <row r="858" spans="1:32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196"/>
      <c r="AD858" s="196"/>
      <c r="AE858" s="196"/>
      <c r="AF858" s="196"/>
    </row>
    <row r="859" spans="1:32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196"/>
      <c r="AD859" s="196"/>
      <c r="AE859" s="196"/>
      <c r="AF859" s="196"/>
    </row>
    <row r="860" spans="1:32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196"/>
      <c r="AD860" s="196"/>
      <c r="AE860" s="196"/>
      <c r="AF860" s="196"/>
    </row>
    <row r="861" spans="1:32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196"/>
      <c r="AD861" s="196"/>
      <c r="AE861" s="196"/>
      <c r="AF861" s="196"/>
    </row>
    <row r="862" spans="1:32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196"/>
      <c r="AD862" s="196"/>
      <c r="AE862" s="196"/>
      <c r="AF862" s="196"/>
    </row>
    <row r="863" spans="1:32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196"/>
      <c r="AD863" s="196"/>
      <c r="AE863" s="196"/>
      <c r="AF863" s="196"/>
    </row>
    <row r="864" spans="1:32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196"/>
      <c r="AD864" s="196"/>
      <c r="AE864" s="196"/>
      <c r="AF864" s="196"/>
    </row>
    <row r="865" spans="1:32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196"/>
      <c r="AD865" s="196"/>
      <c r="AE865" s="196"/>
      <c r="AF865" s="196"/>
    </row>
    <row r="866" spans="1:32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196"/>
      <c r="AD866" s="196"/>
      <c r="AE866" s="196"/>
      <c r="AF866" s="196"/>
    </row>
    <row r="867" spans="1:32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196"/>
      <c r="AD867" s="196"/>
      <c r="AE867" s="196"/>
      <c r="AF867" s="196"/>
    </row>
    <row r="868" spans="1:32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196"/>
      <c r="AD868" s="196"/>
      <c r="AE868" s="196"/>
      <c r="AF868" s="196"/>
    </row>
    <row r="869" spans="1:32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196"/>
      <c r="AD869" s="196"/>
      <c r="AE869" s="196"/>
      <c r="AF869" s="196"/>
    </row>
    <row r="870" spans="1:32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196"/>
      <c r="AD870" s="196"/>
      <c r="AE870" s="196"/>
      <c r="AF870" s="196"/>
    </row>
    <row r="871" spans="1:32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196"/>
      <c r="AD871" s="196"/>
      <c r="AE871" s="196"/>
      <c r="AF871" s="196"/>
    </row>
    <row r="872" spans="1:32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196"/>
      <c r="AD872" s="196"/>
      <c r="AE872" s="196"/>
      <c r="AF872" s="196"/>
    </row>
    <row r="873" spans="1:32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196"/>
      <c r="AD873" s="196"/>
      <c r="AE873" s="196"/>
      <c r="AF873" s="196"/>
    </row>
    <row r="874" spans="1:32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196"/>
      <c r="AD874" s="196"/>
      <c r="AE874" s="196"/>
      <c r="AF874" s="196"/>
    </row>
    <row r="875" spans="1:32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196"/>
      <c r="AD875" s="196"/>
      <c r="AE875" s="196"/>
      <c r="AF875" s="196"/>
    </row>
    <row r="876" spans="1:32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196"/>
      <c r="AD876" s="196"/>
      <c r="AE876" s="196"/>
      <c r="AF876" s="196"/>
    </row>
    <row r="877" spans="1:32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196"/>
      <c r="AD877" s="196"/>
      <c r="AE877" s="196"/>
      <c r="AF877" s="196"/>
    </row>
    <row r="878" spans="1:32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196"/>
      <c r="AD878" s="196"/>
      <c r="AE878" s="196"/>
      <c r="AF878" s="196"/>
    </row>
    <row r="879" spans="1:32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196"/>
      <c r="AD879" s="196"/>
      <c r="AE879" s="196"/>
      <c r="AF879" s="196"/>
    </row>
    <row r="880" spans="1:32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196"/>
      <c r="AD880" s="196"/>
      <c r="AE880" s="196"/>
      <c r="AF880" s="196"/>
    </row>
    <row r="881" spans="1:32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196"/>
      <c r="AD881" s="196"/>
      <c r="AE881" s="196"/>
      <c r="AF881" s="196"/>
    </row>
    <row r="882" spans="1:32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196"/>
      <c r="AD882" s="196"/>
      <c r="AE882" s="196"/>
      <c r="AF882" s="196"/>
    </row>
    <row r="883" spans="1:32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196"/>
      <c r="AD883" s="196"/>
      <c r="AE883" s="196"/>
      <c r="AF883" s="196"/>
    </row>
    <row r="884" spans="1:32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196"/>
      <c r="AD884" s="196"/>
      <c r="AE884" s="196"/>
      <c r="AF884" s="196"/>
    </row>
    <row r="885" spans="1:32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196"/>
      <c r="AD885" s="196"/>
      <c r="AE885" s="196"/>
      <c r="AF885" s="196"/>
    </row>
    <row r="886" spans="1:32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196"/>
      <c r="AD886" s="196"/>
      <c r="AE886" s="196"/>
      <c r="AF886" s="196"/>
    </row>
    <row r="887" spans="1:32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196"/>
      <c r="AD887" s="196"/>
      <c r="AE887" s="196"/>
      <c r="AF887" s="196"/>
    </row>
    <row r="888" spans="1:32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196"/>
      <c r="AD888" s="196"/>
      <c r="AE888" s="196"/>
      <c r="AF888" s="196"/>
    </row>
    <row r="889" spans="1:32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196"/>
      <c r="AD889" s="196"/>
      <c r="AE889" s="196"/>
      <c r="AF889" s="196"/>
    </row>
    <row r="890" spans="1:32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196"/>
      <c r="AD890" s="196"/>
      <c r="AE890" s="196"/>
      <c r="AF890" s="196"/>
    </row>
    <row r="891" spans="1:32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196"/>
      <c r="AD891" s="196"/>
      <c r="AE891" s="196"/>
      <c r="AF891" s="196"/>
    </row>
    <row r="892" spans="1:32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196"/>
      <c r="AD892" s="196"/>
      <c r="AE892" s="196"/>
      <c r="AF892" s="196"/>
    </row>
    <row r="893" spans="1:32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196"/>
      <c r="AD893" s="196"/>
      <c r="AE893" s="196"/>
      <c r="AF893" s="196"/>
    </row>
    <row r="894" spans="1:32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196"/>
      <c r="AD894" s="196"/>
      <c r="AE894" s="196"/>
      <c r="AF894" s="196"/>
    </row>
    <row r="895" spans="1:32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196"/>
      <c r="AD895" s="196"/>
      <c r="AE895" s="196"/>
      <c r="AF895" s="196"/>
    </row>
    <row r="896" spans="1:32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196"/>
      <c r="AD896" s="196"/>
      <c r="AE896" s="196"/>
      <c r="AF896" s="196"/>
    </row>
    <row r="897" spans="1:32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196"/>
      <c r="AD897" s="196"/>
      <c r="AE897" s="196"/>
      <c r="AF897" s="196"/>
    </row>
    <row r="898" spans="1:32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196"/>
      <c r="AD898" s="196"/>
      <c r="AE898" s="196"/>
      <c r="AF898" s="196"/>
    </row>
    <row r="899" spans="1:32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196"/>
      <c r="AD899" s="196"/>
      <c r="AE899" s="196"/>
      <c r="AF899" s="196"/>
    </row>
    <row r="900" spans="1:32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196"/>
      <c r="AD900" s="196"/>
      <c r="AE900" s="196"/>
      <c r="AF900" s="196"/>
    </row>
    <row r="901" spans="1:32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196"/>
      <c r="AD901" s="196"/>
      <c r="AE901" s="196"/>
      <c r="AF901" s="196"/>
    </row>
    <row r="902" spans="1:32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196"/>
      <c r="AD902" s="196"/>
      <c r="AE902" s="196"/>
      <c r="AF902" s="196"/>
    </row>
    <row r="903" spans="1:32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196"/>
      <c r="AD903" s="196"/>
      <c r="AE903" s="196"/>
      <c r="AF903" s="196"/>
    </row>
    <row r="904" spans="1:32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196"/>
      <c r="AD904" s="196"/>
      <c r="AE904" s="196"/>
      <c r="AF904" s="196"/>
    </row>
    <row r="905" spans="1:32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196"/>
      <c r="AD905" s="196"/>
      <c r="AE905" s="196"/>
      <c r="AF905" s="196"/>
    </row>
    <row r="906" spans="1:32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196"/>
      <c r="AD906" s="196"/>
      <c r="AE906" s="196"/>
      <c r="AF906" s="196"/>
    </row>
    <row r="907" spans="1:32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196"/>
      <c r="AD907" s="196"/>
      <c r="AE907" s="196"/>
      <c r="AF907" s="196"/>
    </row>
    <row r="908" spans="1:32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196"/>
      <c r="AD908" s="196"/>
      <c r="AE908" s="196"/>
      <c r="AF908" s="196"/>
    </row>
    <row r="909" spans="1:32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196"/>
      <c r="AD909" s="196"/>
      <c r="AE909" s="196"/>
      <c r="AF909" s="196"/>
    </row>
    <row r="910" spans="1:32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196"/>
      <c r="AD910" s="196"/>
      <c r="AE910" s="196"/>
      <c r="AF910" s="196"/>
    </row>
    <row r="911" spans="1:32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196"/>
      <c r="AD911" s="196"/>
      <c r="AE911" s="196"/>
      <c r="AF911" s="196"/>
    </row>
    <row r="912" spans="1:32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196"/>
      <c r="AD912" s="196"/>
      <c r="AE912" s="196"/>
      <c r="AF912" s="196"/>
    </row>
    <row r="913" spans="1:32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196"/>
      <c r="AD913" s="196"/>
      <c r="AE913" s="196"/>
      <c r="AF913" s="196"/>
    </row>
    <row r="914" spans="1:32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196"/>
      <c r="AD914" s="196"/>
      <c r="AE914" s="196"/>
      <c r="AF914" s="196"/>
    </row>
    <row r="915" spans="1:32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196"/>
      <c r="AD915" s="196"/>
      <c r="AE915" s="196"/>
      <c r="AF915" s="196"/>
    </row>
    <row r="916" spans="1:32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196"/>
      <c r="AD916" s="196"/>
      <c r="AE916" s="196"/>
      <c r="AF916" s="196"/>
    </row>
    <row r="917" spans="1:32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196"/>
      <c r="AD917" s="196"/>
      <c r="AE917" s="196"/>
      <c r="AF917" s="196"/>
    </row>
    <row r="918" spans="1:32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196"/>
      <c r="AD918" s="196"/>
      <c r="AE918" s="196"/>
      <c r="AF918" s="196"/>
    </row>
    <row r="919" spans="1:32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196"/>
      <c r="AD919" s="196"/>
      <c r="AE919" s="196"/>
      <c r="AF919" s="196"/>
    </row>
    <row r="920" spans="1:32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196"/>
      <c r="AD920" s="196"/>
      <c r="AE920" s="196"/>
      <c r="AF920" s="196"/>
    </row>
    <row r="921" spans="1:32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196"/>
      <c r="AD921" s="196"/>
      <c r="AE921" s="196"/>
      <c r="AF921" s="196"/>
    </row>
    <row r="922" spans="1:32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196"/>
      <c r="AD922" s="196"/>
      <c r="AE922" s="196"/>
      <c r="AF922" s="196"/>
    </row>
    <row r="923" spans="1:32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196"/>
      <c r="AD923" s="196"/>
      <c r="AE923" s="196"/>
      <c r="AF923" s="196"/>
    </row>
    <row r="924" spans="1:32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196"/>
      <c r="AD924" s="196"/>
      <c r="AE924" s="196"/>
      <c r="AF924" s="196"/>
    </row>
    <row r="925" spans="1:32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196"/>
      <c r="AD925" s="196"/>
      <c r="AE925" s="196"/>
      <c r="AF925" s="196"/>
    </row>
    <row r="926" spans="1:32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196"/>
      <c r="AD926" s="196"/>
      <c r="AE926" s="196"/>
      <c r="AF926" s="196"/>
    </row>
    <row r="927" spans="1:32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196"/>
      <c r="AD927" s="196"/>
      <c r="AE927" s="196"/>
      <c r="AF927" s="196"/>
    </row>
    <row r="928" spans="1:32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196"/>
      <c r="AD928" s="196"/>
      <c r="AE928" s="196"/>
      <c r="AF928" s="196"/>
    </row>
    <row r="929" spans="1:32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196"/>
      <c r="AD929" s="196"/>
      <c r="AE929" s="196"/>
      <c r="AF929" s="196"/>
    </row>
    <row r="930" spans="1:32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196"/>
      <c r="AD930" s="196"/>
      <c r="AE930" s="196"/>
      <c r="AF930" s="196"/>
    </row>
    <row r="931" spans="1:32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196"/>
      <c r="AD931" s="196"/>
      <c r="AE931" s="196"/>
      <c r="AF931" s="196"/>
    </row>
    <row r="932" spans="1:32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196"/>
      <c r="AD932" s="196"/>
      <c r="AE932" s="196"/>
      <c r="AF932" s="196"/>
    </row>
    <row r="933" spans="1:32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196"/>
      <c r="AD933" s="196"/>
      <c r="AE933" s="196"/>
      <c r="AF933" s="196"/>
    </row>
    <row r="934" spans="1:32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196"/>
      <c r="AD934" s="196"/>
      <c r="AE934" s="196"/>
      <c r="AF934" s="196"/>
    </row>
    <row r="935" spans="1:32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196"/>
      <c r="AD935" s="196"/>
      <c r="AE935" s="196"/>
      <c r="AF935" s="196"/>
    </row>
    <row r="936" spans="1:32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196"/>
      <c r="AD936" s="196"/>
      <c r="AE936" s="196"/>
      <c r="AF936" s="196"/>
    </row>
    <row r="937" spans="1:32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196"/>
      <c r="AD937" s="196"/>
      <c r="AE937" s="196"/>
      <c r="AF937" s="196"/>
    </row>
    <row r="938" spans="1:32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196"/>
      <c r="AD938" s="196"/>
      <c r="AE938" s="196"/>
      <c r="AF938" s="196"/>
    </row>
    <row r="939" spans="1:32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196"/>
      <c r="AD939" s="196"/>
      <c r="AE939" s="196"/>
      <c r="AF939" s="196"/>
    </row>
    <row r="940" spans="1:32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196"/>
      <c r="AD940" s="196"/>
      <c r="AE940" s="196"/>
      <c r="AF940" s="196"/>
    </row>
    <row r="941" spans="1:32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196"/>
      <c r="AD941" s="196"/>
      <c r="AE941" s="196"/>
      <c r="AF941" s="196"/>
    </row>
    <row r="942" spans="1:32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196"/>
      <c r="AD942" s="196"/>
      <c r="AE942" s="196"/>
      <c r="AF942" s="196"/>
    </row>
    <row r="943" spans="1:32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196"/>
      <c r="AD943" s="196"/>
      <c r="AE943" s="196"/>
      <c r="AF943" s="196"/>
    </row>
    <row r="944" spans="1:32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196"/>
      <c r="AD944" s="196"/>
      <c r="AE944" s="196"/>
      <c r="AF944" s="196"/>
    </row>
    <row r="945" spans="1:32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196"/>
      <c r="AD945" s="196"/>
      <c r="AE945" s="196"/>
      <c r="AF945" s="196"/>
    </row>
    <row r="946" spans="1:32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196"/>
      <c r="AD946" s="196"/>
      <c r="AE946" s="196"/>
      <c r="AF946" s="196"/>
    </row>
    <row r="947" spans="1:32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196"/>
      <c r="AD947" s="196"/>
      <c r="AE947" s="196"/>
      <c r="AF947" s="196"/>
    </row>
    <row r="948" spans="1:32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196"/>
      <c r="AD948" s="196"/>
      <c r="AE948" s="196"/>
      <c r="AF948" s="196"/>
    </row>
    <row r="949" spans="1:32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196"/>
      <c r="AD949" s="196"/>
      <c r="AE949" s="196"/>
      <c r="AF949" s="196"/>
    </row>
    <row r="950" spans="1:32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196"/>
      <c r="AD950" s="196"/>
      <c r="AE950" s="196"/>
      <c r="AF950" s="196"/>
    </row>
    <row r="951" spans="1:32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196"/>
      <c r="AD951" s="196"/>
      <c r="AE951" s="196"/>
      <c r="AF951" s="196"/>
    </row>
    <row r="952" spans="1:32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196"/>
      <c r="AD952" s="196"/>
      <c r="AE952" s="196"/>
      <c r="AF952" s="196"/>
    </row>
    <row r="953" spans="1:32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196"/>
      <c r="AD953" s="196"/>
      <c r="AE953" s="196"/>
      <c r="AF953" s="196"/>
    </row>
    <row r="954" spans="1:32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196"/>
      <c r="AD954" s="196"/>
      <c r="AE954" s="196"/>
      <c r="AF954" s="196"/>
    </row>
    <row r="955" spans="1:32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196"/>
      <c r="AD955" s="196"/>
      <c r="AE955" s="196"/>
      <c r="AF955" s="196"/>
    </row>
    <row r="956" spans="1:32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196"/>
      <c r="AD956" s="196"/>
      <c r="AE956" s="196"/>
      <c r="AF956" s="196"/>
    </row>
    <row r="957" spans="1:32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196"/>
      <c r="AD957" s="196"/>
      <c r="AE957" s="196"/>
      <c r="AF957" s="196"/>
    </row>
    <row r="958" spans="1:32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196"/>
      <c r="AD958" s="196"/>
      <c r="AE958" s="196"/>
      <c r="AF958" s="196"/>
    </row>
    <row r="959" spans="1:32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196"/>
      <c r="AD959" s="196"/>
      <c r="AE959" s="196"/>
      <c r="AF959" s="196"/>
    </row>
    <row r="960" spans="1:32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196"/>
      <c r="AD960" s="196"/>
      <c r="AE960" s="196"/>
      <c r="AF960" s="196"/>
    </row>
    <row r="961" spans="1:32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196"/>
      <c r="AD961" s="196"/>
      <c r="AE961" s="196"/>
      <c r="AF961" s="196"/>
    </row>
    <row r="962" spans="1:32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196"/>
      <c r="AD962" s="196"/>
      <c r="AE962" s="196"/>
      <c r="AF962" s="196"/>
    </row>
    <row r="963" spans="1:32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196"/>
      <c r="AD963" s="196"/>
      <c r="AE963" s="196"/>
      <c r="AF963" s="196"/>
    </row>
    <row r="964" spans="1:32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196"/>
      <c r="AD964" s="196"/>
      <c r="AE964" s="196"/>
      <c r="AF964" s="196"/>
    </row>
    <row r="965" spans="1:32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196"/>
      <c r="AD965" s="196"/>
      <c r="AE965" s="196"/>
      <c r="AF965" s="196"/>
    </row>
    <row r="966" spans="1:32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196"/>
      <c r="AD966" s="196"/>
      <c r="AE966" s="196"/>
      <c r="AF966" s="196"/>
    </row>
    <row r="967" spans="1:32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196"/>
      <c r="AD967" s="196"/>
      <c r="AE967" s="196"/>
      <c r="AF967" s="196"/>
    </row>
    <row r="968" spans="1:32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196"/>
      <c r="AD968" s="196"/>
      <c r="AE968" s="196"/>
      <c r="AF968" s="196"/>
    </row>
    <row r="969" spans="1:32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196"/>
      <c r="AD969" s="196"/>
      <c r="AE969" s="196"/>
      <c r="AF969" s="196"/>
    </row>
    <row r="970" spans="1:32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196"/>
      <c r="AD970" s="196"/>
      <c r="AE970" s="196"/>
      <c r="AF970" s="196"/>
    </row>
    <row r="971" spans="1:32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196"/>
      <c r="AD971" s="196"/>
      <c r="AE971" s="196"/>
      <c r="AF971" s="196"/>
    </row>
    <row r="972" spans="1:32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196"/>
      <c r="AD972" s="196"/>
      <c r="AE972" s="196"/>
      <c r="AF972" s="196"/>
    </row>
    <row r="973" spans="1:32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196"/>
      <c r="AD973" s="196"/>
      <c r="AE973" s="196"/>
      <c r="AF973" s="196"/>
    </row>
    <row r="974" spans="1:32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196"/>
      <c r="AD974" s="196"/>
      <c r="AE974" s="196"/>
      <c r="AF974" s="196"/>
    </row>
    <row r="975" spans="1:32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196"/>
      <c r="AD975" s="196"/>
      <c r="AE975" s="196"/>
      <c r="AF975" s="196"/>
    </row>
    <row r="976" spans="1:32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196"/>
      <c r="AD976" s="196"/>
      <c r="AE976" s="196"/>
      <c r="AF976" s="196"/>
    </row>
    <row r="977" spans="1:32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196"/>
      <c r="AD977" s="196"/>
      <c r="AE977" s="196"/>
      <c r="AF977" s="196"/>
    </row>
    <row r="978" spans="1:32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196"/>
      <c r="AD978" s="196"/>
      <c r="AE978" s="196"/>
      <c r="AF978" s="196"/>
    </row>
    <row r="979" spans="1:32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196"/>
      <c r="AD979" s="196"/>
      <c r="AE979" s="196"/>
      <c r="AF979" s="196"/>
    </row>
    <row r="980" spans="1:32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196"/>
      <c r="AD980" s="196"/>
      <c r="AE980" s="196"/>
      <c r="AF980" s="196"/>
    </row>
    <row r="981" spans="1:32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196"/>
      <c r="AD981" s="196"/>
      <c r="AE981" s="196"/>
      <c r="AF981" s="196"/>
    </row>
    <row r="982" spans="1:32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196"/>
      <c r="AD982" s="196"/>
      <c r="AE982" s="196"/>
      <c r="AF982" s="196"/>
    </row>
    <row r="983" spans="1:32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196"/>
      <c r="AD983" s="196"/>
      <c r="AE983" s="196"/>
      <c r="AF983" s="196"/>
    </row>
    <row r="984" spans="1:32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196"/>
      <c r="AD984" s="196"/>
      <c r="AE984" s="196"/>
      <c r="AF984" s="196"/>
    </row>
    <row r="985" spans="1:32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196"/>
      <c r="AD985" s="196"/>
      <c r="AE985" s="196"/>
      <c r="AF985" s="196"/>
    </row>
    <row r="986" spans="1:32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196"/>
      <c r="AD986" s="196"/>
      <c r="AE986" s="196"/>
      <c r="AF986" s="196"/>
    </row>
    <row r="987" spans="1:32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196"/>
      <c r="AD987" s="196"/>
      <c r="AE987" s="196"/>
      <c r="AF987" s="196"/>
    </row>
    <row r="988" spans="1:32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196"/>
      <c r="AD988" s="196"/>
      <c r="AE988" s="196"/>
      <c r="AF988" s="196"/>
    </row>
    <row r="989" spans="1:32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196"/>
      <c r="AD989" s="196"/>
      <c r="AE989" s="196"/>
      <c r="AF989" s="196"/>
    </row>
    <row r="990" spans="1:32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196"/>
      <c r="AD990" s="196"/>
      <c r="AE990" s="196"/>
      <c r="AF990" s="196"/>
    </row>
    <row r="991" spans="1:32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196"/>
      <c r="AD991" s="196"/>
      <c r="AE991" s="196"/>
      <c r="AF991" s="196"/>
    </row>
    <row r="992" spans="1:32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196"/>
      <c r="AD992" s="196"/>
      <c r="AE992" s="196"/>
      <c r="AF992" s="196"/>
    </row>
    <row r="993" spans="1:32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196"/>
      <c r="AD993" s="196"/>
      <c r="AE993" s="196"/>
      <c r="AF993" s="196"/>
    </row>
    <row r="994" spans="1:32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196"/>
      <c r="AD994" s="196"/>
      <c r="AE994" s="196"/>
      <c r="AF994" s="196"/>
    </row>
    <row r="995" spans="1:32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196"/>
      <c r="AD995" s="196"/>
      <c r="AE995" s="196"/>
      <c r="AF995" s="196"/>
    </row>
    <row r="996" spans="1:32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196"/>
      <c r="AD996" s="196"/>
      <c r="AE996" s="196"/>
      <c r="AF996" s="196"/>
    </row>
    <row r="997" spans="1:32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196"/>
      <c r="AD997" s="196"/>
      <c r="AE997" s="196"/>
      <c r="AF997" s="196"/>
    </row>
    <row r="998" spans="1:32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196"/>
      <c r="AD998" s="196"/>
      <c r="AE998" s="196"/>
      <c r="AF998" s="196"/>
    </row>
    <row r="999" spans="1:32" ht="13.5" customHeight="1" x14ac:dyDescent="0.15">
      <c r="A999" s="94"/>
      <c r="B999" s="99"/>
      <c r="C999" s="94"/>
      <c r="D999" s="100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196"/>
      <c r="AD999" s="196"/>
      <c r="AE999" s="196"/>
      <c r="AF999" s="196"/>
    </row>
    <row r="1000" spans="1:32" ht="13.5" customHeight="1" x14ac:dyDescent="0.15">
      <c r="A1000" s="94"/>
      <c r="B1000" s="99"/>
      <c r="C1000" s="94"/>
      <c r="D1000" s="100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196"/>
      <c r="AD1000" s="196"/>
      <c r="AE1000" s="196"/>
      <c r="AF1000" s="196"/>
    </row>
    <row r="1001" spans="1:32" ht="13.5" customHeight="1" x14ac:dyDescent="0.15">
      <c r="A1001" s="94"/>
      <c r="B1001" s="99"/>
      <c r="C1001" s="94"/>
      <c r="D1001" s="100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  <c r="AA1001" s="94"/>
      <c r="AB1001" s="94"/>
      <c r="AC1001" s="196"/>
      <c r="AD1001" s="196"/>
      <c r="AE1001" s="196"/>
      <c r="AF1001" s="196"/>
    </row>
    <row r="1002" spans="1:32" ht="13.5" customHeight="1" x14ac:dyDescent="0.15">
      <c r="A1002" s="94"/>
      <c r="B1002" s="99"/>
      <c r="C1002" s="94"/>
      <c r="D1002" s="100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  <c r="AA1002" s="94"/>
      <c r="AB1002" s="94"/>
      <c r="AC1002" s="196"/>
      <c r="AD1002" s="196"/>
      <c r="AE1002" s="196"/>
      <c r="AF1002" s="196"/>
    </row>
    <row r="1003" spans="1:32" ht="13.5" customHeight="1" x14ac:dyDescent="0.15">
      <c r="A1003" s="94"/>
      <c r="B1003" s="99"/>
      <c r="C1003" s="94"/>
      <c r="D1003" s="100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  <c r="AA1003" s="94"/>
      <c r="AB1003" s="94"/>
      <c r="AC1003" s="196"/>
      <c r="AD1003" s="196"/>
      <c r="AE1003" s="196"/>
      <c r="AF1003" s="196"/>
    </row>
    <row r="1004" spans="1:32" ht="13.5" customHeight="1" x14ac:dyDescent="0.15">
      <c r="A1004" s="94"/>
      <c r="B1004" s="99"/>
      <c r="C1004" s="94"/>
      <c r="D1004" s="100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196"/>
      <c r="AD1004" s="196"/>
      <c r="AE1004" s="196"/>
      <c r="AF1004" s="196"/>
    </row>
    <row r="1005" spans="1:32" ht="13.5" customHeight="1" x14ac:dyDescent="0.15">
      <c r="A1005" s="94"/>
      <c r="B1005" s="99"/>
      <c r="C1005" s="94"/>
      <c r="D1005" s="100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196"/>
      <c r="AD1005" s="196"/>
      <c r="AE1005" s="196"/>
      <c r="AF1005" s="196"/>
    </row>
    <row r="1006" spans="1:32" ht="13.5" customHeight="1" x14ac:dyDescent="0.15">
      <c r="A1006" s="94"/>
      <c r="B1006" s="99"/>
      <c r="C1006" s="94"/>
      <c r="D1006" s="100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196"/>
      <c r="AD1006" s="196"/>
      <c r="AE1006" s="196"/>
      <c r="AF1006" s="196"/>
    </row>
    <row r="1007" spans="1:32" ht="13.5" customHeight="1" x14ac:dyDescent="0.15">
      <c r="A1007" s="94"/>
      <c r="B1007" s="99"/>
      <c r="C1007" s="94"/>
      <c r="D1007" s="100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94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196"/>
      <c r="AD1007" s="196"/>
      <c r="AE1007" s="196"/>
      <c r="AF1007" s="196"/>
    </row>
    <row r="1008" spans="1:32" ht="13.5" customHeight="1" x14ac:dyDescent="0.15">
      <c r="A1008" s="94"/>
      <c r="B1008" s="99"/>
      <c r="C1008" s="94"/>
      <c r="D1008" s="100"/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  <c r="O1008" s="94"/>
      <c r="P1008" s="94"/>
      <c r="Q1008" s="94"/>
      <c r="R1008" s="94"/>
      <c r="S1008" s="94"/>
      <c r="T1008" s="94"/>
      <c r="U1008" s="94"/>
      <c r="V1008" s="94"/>
      <c r="W1008" s="94"/>
      <c r="X1008" s="94"/>
      <c r="Y1008" s="94"/>
      <c r="Z1008" s="94"/>
      <c r="AA1008" s="94"/>
      <c r="AB1008" s="94"/>
      <c r="AC1008" s="196"/>
      <c r="AD1008" s="196"/>
      <c r="AE1008" s="196"/>
      <c r="AF1008" s="196"/>
    </row>
    <row r="1009" spans="1:32" ht="13.5" customHeight="1" x14ac:dyDescent="0.15">
      <c r="A1009" s="94"/>
      <c r="B1009" s="99"/>
      <c r="C1009" s="94"/>
      <c r="D1009" s="100"/>
      <c r="E1009" s="94"/>
      <c r="F1009" s="94"/>
      <c r="G1009" s="94"/>
      <c r="H1009" s="94"/>
      <c r="I1009" s="94"/>
      <c r="J1009" s="94"/>
      <c r="K1009" s="94"/>
      <c r="L1009" s="94"/>
      <c r="M1009" s="94"/>
      <c r="N1009" s="94"/>
      <c r="O1009" s="94"/>
      <c r="P1009" s="94"/>
      <c r="Q1009" s="94"/>
      <c r="R1009" s="94"/>
      <c r="S1009" s="94"/>
      <c r="T1009" s="94"/>
      <c r="U1009" s="94"/>
      <c r="V1009" s="94"/>
      <c r="W1009" s="94"/>
      <c r="X1009" s="94"/>
      <c r="Y1009" s="94"/>
      <c r="Z1009" s="94"/>
      <c r="AA1009" s="94"/>
      <c r="AB1009" s="94"/>
      <c r="AC1009" s="196"/>
      <c r="AD1009" s="196"/>
      <c r="AE1009" s="196"/>
      <c r="AF1009" s="196"/>
    </row>
    <row r="1010" spans="1:32" ht="13.5" customHeight="1" x14ac:dyDescent="0.15">
      <c r="A1010" s="94"/>
      <c r="B1010" s="99"/>
      <c r="C1010" s="94"/>
      <c r="D1010" s="100"/>
      <c r="E1010" s="94"/>
      <c r="F1010" s="94"/>
      <c r="G1010" s="94"/>
      <c r="H1010" s="94"/>
      <c r="I1010" s="94"/>
      <c r="J1010" s="94"/>
      <c r="K1010" s="94"/>
      <c r="L1010" s="94"/>
      <c r="M1010" s="94"/>
      <c r="N1010" s="94"/>
      <c r="O1010" s="94"/>
      <c r="P1010" s="94"/>
      <c r="Q1010" s="94"/>
      <c r="R1010" s="94"/>
      <c r="S1010" s="94"/>
      <c r="T1010" s="94"/>
      <c r="U1010" s="94"/>
      <c r="V1010" s="94"/>
      <c r="W1010" s="94"/>
      <c r="X1010" s="94"/>
      <c r="Y1010" s="94"/>
      <c r="Z1010" s="94"/>
      <c r="AA1010" s="94"/>
      <c r="AB1010" s="94"/>
      <c r="AC1010" s="196"/>
      <c r="AD1010" s="196"/>
      <c r="AE1010" s="196"/>
      <c r="AF1010" s="196"/>
    </row>
    <row r="1011" spans="1:32" ht="13.5" customHeight="1" x14ac:dyDescent="0.15">
      <c r="A1011" s="94"/>
      <c r="B1011" s="99"/>
      <c r="C1011" s="94"/>
      <c r="D1011" s="100"/>
      <c r="E1011" s="94"/>
      <c r="F1011" s="94"/>
      <c r="G1011" s="94"/>
      <c r="H1011" s="94"/>
      <c r="I1011" s="94"/>
      <c r="J1011" s="94"/>
      <c r="K1011" s="94"/>
      <c r="L1011" s="94"/>
      <c r="M1011" s="94"/>
      <c r="N1011" s="94"/>
      <c r="O1011" s="94"/>
      <c r="P1011" s="94"/>
      <c r="Q1011" s="94"/>
      <c r="R1011" s="94"/>
      <c r="S1011" s="94"/>
      <c r="T1011" s="94"/>
      <c r="U1011" s="94"/>
      <c r="V1011" s="94"/>
      <c r="W1011" s="94"/>
      <c r="X1011" s="94"/>
      <c r="Y1011" s="94"/>
      <c r="Z1011" s="94"/>
      <c r="AA1011" s="94"/>
      <c r="AB1011" s="94"/>
      <c r="AC1011" s="196"/>
      <c r="AD1011" s="196"/>
      <c r="AE1011" s="196"/>
      <c r="AF1011" s="196"/>
    </row>
    <row r="1012" spans="1:32" ht="13.5" customHeight="1" x14ac:dyDescent="0.15">
      <c r="A1012" s="94"/>
      <c r="B1012" s="99"/>
      <c r="C1012" s="94"/>
      <c r="D1012" s="100"/>
      <c r="E1012" s="94"/>
      <c r="F1012" s="94"/>
      <c r="G1012" s="94"/>
      <c r="H1012" s="94"/>
      <c r="I1012" s="94"/>
      <c r="J1012" s="94"/>
      <c r="K1012" s="94"/>
      <c r="L1012" s="94"/>
      <c r="M1012" s="94"/>
      <c r="N1012" s="94"/>
      <c r="O1012" s="94"/>
      <c r="P1012" s="94"/>
      <c r="Q1012" s="94"/>
      <c r="R1012" s="94"/>
      <c r="S1012" s="94"/>
      <c r="T1012" s="94"/>
      <c r="U1012" s="94"/>
      <c r="V1012" s="94"/>
      <c r="W1012" s="94"/>
      <c r="X1012" s="94"/>
      <c r="Y1012" s="94"/>
      <c r="Z1012" s="94"/>
      <c r="AA1012" s="94"/>
      <c r="AB1012" s="94"/>
      <c r="AC1012" s="196"/>
      <c r="AD1012" s="196"/>
      <c r="AE1012" s="196"/>
      <c r="AF1012" s="196"/>
    </row>
    <row r="1013" spans="1:32" ht="13.5" customHeight="1" x14ac:dyDescent="0.15">
      <c r="A1013" s="94"/>
      <c r="B1013" s="99"/>
      <c r="C1013" s="94"/>
      <c r="D1013" s="100"/>
      <c r="E1013" s="94"/>
      <c r="F1013" s="94"/>
      <c r="G1013" s="94"/>
      <c r="H1013" s="94"/>
      <c r="I1013" s="94"/>
      <c r="J1013" s="94"/>
      <c r="K1013" s="94"/>
      <c r="L1013" s="94"/>
      <c r="M1013" s="94"/>
      <c r="N1013" s="94"/>
      <c r="O1013" s="94"/>
      <c r="P1013" s="94"/>
      <c r="Q1013" s="94"/>
      <c r="R1013" s="94"/>
      <c r="S1013" s="94"/>
      <c r="T1013" s="94"/>
      <c r="U1013" s="94"/>
      <c r="V1013" s="94"/>
      <c r="W1013" s="94"/>
      <c r="X1013" s="94"/>
      <c r="Y1013" s="94"/>
      <c r="Z1013" s="94"/>
      <c r="AA1013" s="94"/>
      <c r="AB1013" s="94"/>
      <c r="AC1013" s="196"/>
      <c r="AD1013" s="196"/>
      <c r="AE1013" s="196"/>
      <c r="AF1013" s="196"/>
    </row>
    <row r="1014" spans="1:32" ht="13.5" customHeight="1" x14ac:dyDescent="0.15">
      <c r="A1014" s="94"/>
      <c r="B1014" s="99"/>
      <c r="C1014" s="94"/>
      <c r="D1014" s="100"/>
      <c r="E1014" s="94"/>
      <c r="F1014" s="94"/>
      <c r="G1014" s="94"/>
      <c r="H1014" s="94"/>
      <c r="I1014" s="94"/>
      <c r="J1014" s="94"/>
      <c r="K1014" s="94"/>
      <c r="L1014" s="94"/>
      <c r="M1014" s="94"/>
      <c r="N1014" s="94"/>
      <c r="O1014" s="94"/>
      <c r="P1014" s="94"/>
      <c r="Q1014" s="94"/>
      <c r="R1014" s="94"/>
      <c r="S1014" s="94"/>
      <c r="T1014" s="94"/>
      <c r="U1014" s="94"/>
      <c r="V1014" s="94"/>
      <c r="W1014" s="94"/>
      <c r="X1014" s="94"/>
      <c r="Y1014" s="94"/>
      <c r="Z1014" s="94"/>
      <c r="AA1014" s="94"/>
      <c r="AB1014" s="94"/>
      <c r="AC1014" s="196"/>
      <c r="AD1014" s="196"/>
      <c r="AE1014" s="196"/>
      <c r="AF1014" s="196"/>
    </row>
    <row r="1015" spans="1:32" ht="13.5" customHeight="1" x14ac:dyDescent="0.15">
      <c r="A1015" s="94"/>
      <c r="B1015" s="99"/>
      <c r="C1015" s="94"/>
      <c r="D1015" s="100"/>
      <c r="E1015" s="94"/>
      <c r="F1015" s="94"/>
      <c r="G1015" s="94"/>
      <c r="H1015" s="94"/>
      <c r="I1015" s="94"/>
      <c r="J1015" s="94"/>
      <c r="K1015" s="94"/>
      <c r="L1015" s="94"/>
      <c r="M1015" s="94"/>
      <c r="N1015" s="94"/>
      <c r="O1015" s="94"/>
      <c r="P1015" s="94"/>
      <c r="Q1015" s="94"/>
      <c r="R1015" s="94"/>
      <c r="S1015" s="94"/>
      <c r="T1015" s="94"/>
      <c r="U1015" s="94"/>
      <c r="V1015" s="94"/>
      <c r="W1015" s="94"/>
      <c r="X1015" s="94"/>
      <c r="Y1015" s="94"/>
      <c r="Z1015" s="94"/>
      <c r="AA1015" s="94"/>
      <c r="AB1015" s="94"/>
      <c r="AC1015" s="196"/>
      <c r="AD1015" s="196"/>
      <c r="AE1015" s="196"/>
      <c r="AF1015" s="196"/>
    </row>
    <row r="1016" spans="1:32" ht="13.5" customHeight="1" x14ac:dyDescent="0.15">
      <c r="A1016" s="94"/>
      <c r="B1016" s="99"/>
      <c r="C1016" s="94"/>
      <c r="D1016" s="100"/>
      <c r="E1016" s="94"/>
      <c r="F1016" s="94"/>
      <c r="G1016" s="94"/>
      <c r="H1016" s="94"/>
      <c r="I1016" s="94"/>
      <c r="J1016" s="94"/>
      <c r="K1016" s="94"/>
      <c r="L1016" s="94"/>
      <c r="M1016" s="94"/>
      <c r="N1016" s="94"/>
      <c r="O1016" s="94"/>
      <c r="P1016" s="94"/>
      <c r="Q1016" s="94"/>
      <c r="R1016" s="94"/>
      <c r="S1016" s="94"/>
      <c r="T1016" s="94"/>
      <c r="U1016" s="94"/>
      <c r="V1016" s="94"/>
      <c r="W1016" s="94"/>
      <c r="X1016" s="94"/>
      <c r="Y1016" s="94"/>
      <c r="Z1016" s="94"/>
      <c r="AA1016" s="94"/>
      <c r="AB1016" s="94"/>
      <c r="AC1016" s="196"/>
      <c r="AD1016" s="196"/>
      <c r="AE1016" s="196"/>
      <c r="AF1016" s="196"/>
    </row>
    <row r="1017" spans="1:32" ht="13.5" customHeight="1" x14ac:dyDescent="0.15">
      <c r="A1017" s="94"/>
      <c r="B1017" s="99"/>
      <c r="C1017" s="94"/>
      <c r="D1017" s="100"/>
      <c r="E1017" s="94"/>
      <c r="F1017" s="94"/>
      <c r="G1017" s="94"/>
      <c r="H1017" s="94"/>
      <c r="I1017" s="94"/>
      <c r="J1017" s="94"/>
      <c r="K1017" s="94"/>
      <c r="L1017" s="94"/>
      <c r="M1017" s="94"/>
      <c r="N1017" s="94"/>
      <c r="O1017" s="94"/>
      <c r="P1017" s="94"/>
      <c r="Q1017" s="94"/>
      <c r="R1017" s="94"/>
      <c r="S1017" s="94"/>
      <c r="T1017" s="94"/>
      <c r="U1017" s="94"/>
      <c r="V1017" s="94"/>
      <c r="W1017" s="94"/>
      <c r="X1017" s="94"/>
      <c r="Y1017" s="94"/>
      <c r="Z1017" s="94"/>
      <c r="AA1017" s="94"/>
      <c r="AB1017" s="94"/>
      <c r="AC1017" s="196"/>
      <c r="AD1017" s="196"/>
      <c r="AE1017" s="196"/>
      <c r="AF1017" s="196"/>
    </row>
    <row r="1018" spans="1:32" ht="13.5" customHeight="1" x14ac:dyDescent="0.15">
      <c r="A1018" s="94"/>
      <c r="B1018" s="99"/>
      <c r="C1018" s="94"/>
      <c r="D1018" s="100"/>
      <c r="E1018" s="94"/>
      <c r="F1018" s="94"/>
      <c r="G1018" s="94"/>
      <c r="H1018" s="94"/>
      <c r="I1018" s="94"/>
      <c r="J1018" s="94"/>
      <c r="K1018" s="94"/>
      <c r="L1018" s="94"/>
      <c r="M1018" s="94"/>
      <c r="N1018" s="94"/>
      <c r="O1018" s="94"/>
      <c r="P1018" s="94"/>
      <c r="Q1018" s="94"/>
      <c r="R1018" s="94"/>
      <c r="S1018" s="94"/>
      <c r="T1018" s="94"/>
      <c r="U1018" s="94"/>
      <c r="V1018" s="94"/>
      <c r="W1018" s="94"/>
      <c r="X1018" s="94"/>
      <c r="Y1018" s="94"/>
      <c r="Z1018" s="94"/>
      <c r="AA1018" s="94"/>
      <c r="AB1018" s="94"/>
      <c r="AC1018" s="196"/>
      <c r="AD1018" s="196"/>
      <c r="AE1018" s="196"/>
      <c r="AF1018" s="196"/>
    </row>
    <row r="1019" spans="1:32" ht="13.5" customHeight="1" x14ac:dyDescent="0.15">
      <c r="A1019" s="94"/>
      <c r="B1019" s="99"/>
      <c r="C1019" s="94"/>
      <c r="D1019" s="100"/>
      <c r="E1019" s="94"/>
      <c r="F1019" s="94"/>
      <c r="G1019" s="94"/>
      <c r="H1019" s="94"/>
      <c r="I1019" s="94"/>
      <c r="J1019" s="94"/>
      <c r="K1019" s="94"/>
      <c r="L1019" s="94"/>
      <c r="M1019" s="94"/>
      <c r="N1019" s="94"/>
      <c r="O1019" s="94"/>
      <c r="P1019" s="94"/>
      <c r="Q1019" s="94"/>
      <c r="R1019" s="94"/>
      <c r="S1019" s="94"/>
      <c r="T1019" s="94"/>
      <c r="U1019" s="94"/>
      <c r="V1019" s="94"/>
      <c r="W1019" s="94"/>
      <c r="X1019" s="94"/>
      <c r="Y1019" s="94"/>
      <c r="Z1019" s="94"/>
      <c r="AA1019" s="94"/>
      <c r="AB1019" s="94"/>
      <c r="AC1019" s="196"/>
      <c r="AD1019" s="196"/>
      <c r="AE1019" s="196"/>
      <c r="AF1019" s="196"/>
    </row>
    <row r="1020" spans="1:32" ht="13.5" customHeight="1" x14ac:dyDescent="0.15">
      <c r="A1020" s="94"/>
      <c r="B1020" s="99"/>
      <c r="C1020" s="94"/>
      <c r="D1020" s="100"/>
      <c r="E1020" s="94"/>
      <c r="F1020" s="94"/>
      <c r="G1020" s="94"/>
      <c r="H1020" s="94"/>
      <c r="I1020" s="94"/>
      <c r="J1020" s="94"/>
      <c r="K1020" s="94"/>
      <c r="L1020" s="94"/>
      <c r="M1020" s="94"/>
      <c r="N1020" s="94"/>
      <c r="O1020" s="94"/>
      <c r="P1020" s="94"/>
      <c r="Q1020" s="94"/>
      <c r="R1020" s="94"/>
      <c r="S1020" s="94"/>
      <c r="T1020" s="94"/>
      <c r="U1020" s="94"/>
      <c r="V1020" s="94"/>
      <c r="W1020" s="94"/>
      <c r="X1020" s="94"/>
      <c r="Y1020" s="94"/>
      <c r="Z1020" s="94"/>
      <c r="AA1020" s="94"/>
      <c r="AB1020" s="94"/>
      <c r="AC1020" s="196"/>
      <c r="AD1020" s="196"/>
      <c r="AE1020" s="196"/>
      <c r="AF1020" s="196"/>
    </row>
    <row r="1021" spans="1:32" ht="13.5" customHeight="1" x14ac:dyDescent="0.15">
      <c r="A1021" s="94"/>
      <c r="B1021" s="99"/>
      <c r="C1021" s="94"/>
      <c r="D1021" s="100"/>
      <c r="E1021" s="94"/>
      <c r="F1021" s="94"/>
      <c r="G1021" s="94"/>
      <c r="H1021" s="94"/>
      <c r="I1021" s="94"/>
      <c r="J1021" s="94"/>
      <c r="K1021" s="94"/>
      <c r="L1021" s="94"/>
      <c r="M1021" s="94"/>
      <c r="N1021" s="94"/>
      <c r="O1021" s="94"/>
      <c r="P1021" s="94"/>
      <c r="Q1021" s="94"/>
      <c r="R1021" s="94"/>
      <c r="S1021" s="94"/>
      <c r="T1021" s="94"/>
      <c r="U1021" s="94"/>
      <c r="V1021" s="94"/>
      <c r="W1021" s="94"/>
      <c r="X1021" s="94"/>
      <c r="Y1021" s="94"/>
      <c r="Z1021" s="94"/>
      <c r="AA1021" s="94"/>
      <c r="AB1021" s="94"/>
      <c r="AC1021" s="196"/>
      <c r="AD1021" s="196"/>
      <c r="AE1021" s="196"/>
      <c r="AF1021" s="196"/>
    </row>
    <row r="1022" spans="1:32" ht="13.5" customHeight="1" x14ac:dyDescent="0.15">
      <c r="A1022" s="94"/>
      <c r="B1022" s="99"/>
      <c r="C1022" s="94"/>
      <c r="D1022" s="100"/>
      <c r="E1022" s="94"/>
      <c r="F1022" s="94"/>
      <c r="G1022" s="94"/>
      <c r="H1022" s="94"/>
      <c r="I1022" s="94"/>
      <c r="J1022" s="94"/>
      <c r="K1022" s="94"/>
      <c r="L1022" s="94"/>
      <c r="M1022" s="94"/>
      <c r="N1022" s="94"/>
      <c r="O1022" s="94"/>
      <c r="P1022" s="94"/>
      <c r="Q1022" s="94"/>
      <c r="R1022" s="94"/>
      <c r="S1022" s="94"/>
      <c r="T1022" s="94"/>
      <c r="U1022" s="94"/>
      <c r="V1022" s="94"/>
      <c r="W1022" s="94"/>
      <c r="X1022" s="94"/>
      <c r="Y1022" s="94"/>
      <c r="Z1022" s="94"/>
      <c r="AA1022" s="94"/>
      <c r="AB1022" s="94"/>
      <c r="AC1022" s="196"/>
      <c r="AD1022" s="196"/>
      <c r="AE1022" s="196"/>
      <c r="AF1022" s="196"/>
    </row>
    <row r="1023" spans="1:32" ht="13.5" customHeight="1" x14ac:dyDescent="0.15">
      <c r="A1023" s="94"/>
      <c r="B1023" s="99"/>
      <c r="C1023" s="94"/>
      <c r="D1023" s="100"/>
      <c r="E1023" s="94"/>
      <c r="F1023" s="94"/>
      <c r="G1023" s="94"/>
      <c r="H1023" s="94"/>
      <c r="I1023" s="94"/>
      <c r="J1023" s="94"/>
      <c r="K1023" s="94"/>
      <c r="L1023" s="94"/>
      <c r="M1023" s="94"/>
      <c r="N1023" s="94"/>
      <c r="O1023" s="94"/>
      <c r="P1023" s="94"/>
      <c r="Q1023" s="94"/>
      <c r="R1023" s="94"/>
      <c r="S1023" s="94"/>
      <c r="T1023" s="94"/>
      <c r="U1023" s="94"/>
      <c r="V1023" s="94"/>
      <c r="W1023" s="94"/>
      <c r="X1023" s="94"/>
      <c r="Y1023" s="94"/>
      <c r="Z1023" s="94"/>
      <c r="AA1023" s="94"/>
      <c r="AB1023" s="94"/>
      <c r="AC1023" s="196"/>
      <c r="AD1023" s="196"/>
      <c r="AE1023" s="196"/>
      <c r="AF1023" s="196"/>
    </row>
    <row r="1024" spans="1:32" ht="13.5" customHeight="1" x14ac:dyDescent="0.15">
      <c r="A1024" s="94"/>
      <c r="B1024" s="99"/>
      <c r="C1024" s="94"/>
      <c r="D1024" s="100"/>
      <c r="E1024" s="94"/>
      <c r="F1024" s="94"/>
      <c r="G1024" s="94"/>
      <c r="H1024" s="94"/>
      <c r="I1024" s="94"/>
      <c r="J1024" s="94"/>
      <c r="K1024" s="94"/>
      <c r="L1024" s="94"/>
      <c r="M1024" s="94"/>
      <c r="N1024" s="94"/>
      <c r="O1024" s="94"/>
      <c r="P1024" s="94"/>
      <c r="Q1024" s="94"/>
      <c r="R1024" s="94"/>
      <c r="S1024" s="94"/>
      <c r="T1024" s="94"/>
      <c r="U1024" s="94"/>
      <c r="V1024" s="94"/>
      <c r="W1024" s="94"/>
      <c r="X1024" s="94"/>
      <c r="Y1024" s="94"/>
      <c r="Z1024" s="94"/>
      <c r="AA1024" s="94"/>
      <c r="AB1024" s="94"/>
      <c r="AC1024" s="196"/>
      <c r="AD1024" s="196"/>
      <c r="AE1024" s="196"/>
      <c r="AF1024" s="196"/>
    </row>
    <row r="1025" spans="1:32" ht="13.5" customHeight="1" x14ac:dyDescent="0.15">
      <c r="A1025" s="94"/>
      <c r="B1025" s="99"/>
      <c r="C1025" s="94"/>
      <c r="D1025" s="100"/>
      <c r="E1025" s="94"/>
      <c r="F1025" s="94"/>
      <c r="G1025" s="94"/>
      <c r="H1025" s="94"/>
      <c r="I1025" s="94"/>
      <c r="J1025" s="94"/>
      <c r="K1025" s="94"/>
      <c r="L1025" s="94"/>
      <c r="M1025" s="94"/>
      <c r="N1025" s="94"/>
      <c r="O1025" s="94"/>
      <c r="P1025" s="94"/>
      <c r="Q1025" s="94"/>
      <c r="R1025" s="94"/>
      <c r="S1025" s="94"/>
      <c r="T1025" s="94"/>
      <c r="U1025" s="94"/>
      <c r="V1025" s="94"/>
      <c r="W1025" s="94"/>
      <c r="X1025" s="94"/>
      <c r="Y1025" s="94"/>
      <c r="Z1025" s="94"/>
      <c r="AA1025" s="94"/>
      <c r="AB1025" s="94"/>
      <c r="AC1025" s="196"/>
      <c r="AD1025" s="196"/>
      <c r="AE1025" s="196"/>
      <c r="AF1025" s="196"/>
    </row>
    <row r="1026" spans="1:32" ht="13.5" customHeight="1" x14ac:dyDescent="0.15">
      <c r="A1026" s="94"/>
      <c r="B1026" s="99"/>
      <c r="C1026" s="94"/>
      <c r="D1026" s="100"/>
      <c r="E1026" s="94"/>
      <c r="F1026" s="94"/>
      <c r="G1026" s="94"/>
      <c r="H1026" s="94"/>
      <c r="I1026" s="94"/>
      <c r="J1026" s="94"/>
      <c r="K1026" s="94"/>
      <c r="L1026" s="94"/>
      <c r="M1026" s="94"/>
      <c r="N1026" s="94"/>
      <c r="O1026" s="94"/>
      <c r="P1026" s="94"/>
      <c r="Q1026" s="94"/>
      <c r="R1026" s="94"/>
      <c r="S1026" s="94"/>
      <c r="T1026" s="94"/>
      <c r="U1026" s="94"/>
      <c r="V1026" s="94"/>
      <c r="W1026" s="94"/>
      <c r="X1026" s="94"/>
      <c r="Y1026" s="94"/>
      <c r="Z1026" s="94"/>
      <c r="AA1026" s="94"/>
      <c r="AB1026" s="94"/>
      <c r="AC1026" s="196"/>
      <c r="AD1026" s="196"/>
      <c r="AE1026" s="196"/>
      <c r="AF1026" s="196"/>
    </row>
    <row r="1027" spans="1:32" ht="13.5" customHeight="1" x14ac:dyDescent="0.15">
      <c r="A1027" s="94"/>
      <c r="B1027" s="99"/>
      <c r="C1027" s="94"/>
      <c r="D1027" s="100"/>
      <c r="E1027" s="94"/>
      <c r="F1027" s="94"/>
      <c r="G1027" s="94"/>
      <c r="H1027" s="94"/>
      <c r="I1027" s="94"/>
      <c r="J1027" s="94"/>
      <c r="K1027" s="94"/>
      <c r="L1027" s="94"/>
      <c r="M1027" s="94"/>
      <c r="N1027" s="94"/>
      <c r="O1027" s="94"/>
      <c r="P1027" s="94"/>
      <c r="Q1027" s="94"/>
      <c r="R1027" s="94"/>
      <c r="S1027" s="94"/>
      <c r="T1027" s="94"/>
      <c r="U1027" s="94"/>
      <c r="V1027" s="94"/>
      <c r="W1027" s="94"/>
      <c r="X1027" s="94"/>
      <c r="Y1027" s="94"/>
      <c r="Z1027" s="94"/>
      <c r="AA1027" s="94"/>
      <c r="AB1027" s="94"/>
      <c r="AC1027" s="196"/>
      <c r="AD1027" s="196"/>
      <c r="AE1027" s="196"/>
      <c r="AF1027" s="196"/>
    </row>
    <row r="1028" spans="1:32" ht="13.5" customHeight="1" x14ac:dyDescent="0.15">
      <c r="A1028" s="94"/>
      <c r="B1028" s="99"/>
      <c r="C1028" s="94"/>
      <c r="D1028" s="100"/>
      <c r="E1028" s="94"/>
      <c r="F1028" s="94"/>
      <c r="G1028" s="94"/>
      <c r="H1028" s="94"/>
      <c r="I1028" s="94"/>
      <c r="J1028" s="94"/>
      <c r="K1028" s="94"/>
      <c r="L1028" s="94"/>
      <c r="M1028" s="94"/>
      <c r="N1028" s="94"/>
      <c r="O1028" s="94"/>
      <c r="P1028" s="94"/>
      <c r="Q1028" s="94"/>
      <c r="R1028" s="94"/>
      <c r="S1028" s="94"/>
      <c r="T1028" s="94"/>
      <c r="U1028" s="94"/>
      <c r="V1028" s="94"/>
      <c r="W1028" s="94"/>
      <c r="X1028" s="94"/>
      <c r="Y1028" s="94"/>
      <c r="Z1028" s="94"/>
      <c r="AA1028" s="94"/>
      <c r="AB1028" s="94"/>
      <c r="AC1028" s="196"/>
      <c r="AD1028" s="196"/>
      <c r="AE1028" s="196"/>
      <c r="AF1028" s="196"/>
    </row>
    <row r="1029" spans="1:32" ht="13.5" customHeight="1" x14ac:dyDescent="0.15">
      <c r="A1029" s="94"/>
      <c r="B1029" s="99"/>
      <c r="C1029" s="94"/>
      <c r="D1029" s="100"/>
      <c r="E1029" s="94"/>
      <c r="F1029" s="94"/>
      <c r="G1029" s="94"/>
      <c r="H1029" s="94"/>
      <c r="I1029" s="94"/>
      <c r="J1029" s="94"/>
      <c r="K1029" s="94"/>
      <c r="L1029" s="94"/>
      <c r="M1029" s="94"/>
      <c r="N1029" s="94"/>
      <c r="O1029" s="94"/>
      <c r="P1029" s="94"/>
      <c r="Q1029" s="94"/>
      <c r="R1029" s="94"/>
      <c r="S1029" s="94"/>
      <c r="T1029" s="94"/>
      <c r="U1029" s="94"/>
      <c r="V1029" s="94"/>
      <c r="W1029" s="94"/>
      <c r="X1029" s="94"/>
      <c r="Y1029" s="94"/>
      <c r="Z1029" s="94"/>
      <c r="AA1029" s="94"/>
      <c r="AB1029" s="94"/>
      <c r="AC1029" s="196"/>
      <c r="AD1029" s="196"/>
      <c r="AE1029" s="196"/>
      <c r="AF1029" s="196"/>
    </row>
    <row r="1030" spans="1:32" ht="13.5" customHeight="1" x14ac:dyDescent="0.15">
      <c r="A1030" s="94"/>
      <c r="B1030" s="99"/>
      <c r="C1030" s="94"/>
      <c r="D1030" s="100"/>
      <c r="E1030" s="94"/>
      <c r="F1030" s="94"/>
      <c r="G1030" s="94"/>
      <c r="H1030" s="94"/>
      <c r="I1030" s="94"/>
      <c r="J1030" s="94"/>
      <c r="K1030" s="94"/>
      <c r="L1030" s="94"/>
      <c r="M1030" s="94"/>
      <c r="N1030" s="94"/>
      <c r="O1030" s="94"/>
      <c r="P1030" s="94"/>
      <c r="Q1030" s="94"/>
      <c r="R1030" s="94"/>
      <c r="S1030" s="94"/>
      <c r="T1030" s="94"/>
      <c r="U1030" s="94"/>
      <c r="V1030" s="94"/>
      <c r="W1030" s="94"/>
      <c r="X1030" s="94"/>
      <c r="Y1030" s="94"/>
      <c r="Z1030" s="94"/>
      <c r="AA1030" s="94"/>
      <c r="AB1030" s="94"/>
      <c r="AC1030" s="196"/>
      <c r="AD1030" s="196"/>
      <c r="AE1030" s="196"/>
      <c r="AF1030" s="196"/>
    </row>
    <row r="1031" spans="1:32" ht="13.5" customHeight="1" x14ac:dyDescent="0.15">
      <c r="A1031" s="94"/>
      <c r="B1031" s="99"/>
      <c r="C1031" s="94"/>
      <c r="D1031" s="100"/>
      <c r="E1031" s="94"/>
      <c r="F1031" s="94"/>
      <c r="G1031" s="94"/>
      <c r="H1031" s="94"/>
      <c r="I1031" s="94"/>
      <c r="J1031" s="94"/>
      <c r="K1031" s="94"/>
      <c r="L1031" s="94"/>
      <c r="M1031" s="94"/>
      <c r="N1031" s="94"/>
      <c r="O1031" s="94"/>
      <c r="P1031" s="94"/>
      <c r="Q1031" s="94"/>
      <c r="R1031" s="94"/>
      <c r="S1031" s="94"/>
      <c r="T1031" s="94"/>
      <c r="U1031" s="94"/>
      <c r="V1031" s="94"/>
      <c r="W1031" s="94"/>
      <c r="X1031" s="94"/>
      <c r="Y1031" s="94"/>
      <c r="Z1031" s="94"/>
      <c r="AA1031" s="94"/>
      <c r="AB1031" s="94"/>
      <c r="AC1031" s="196"/>
      <c r="AD1031" s="196"/>
      <c r="AE1031" s="196"/>
      <c r="AF1031" s="196"/>
    </row>
    <row r="1032" spans="1:32" ht="13.5" customHeight="1" x14ac:dyDescent="0.15">
      <c r="A1032" s="94"/>
      <c r="B1032" s="99"/>
      <c r="C1032" s="94"/>
      <c r="D1032" s="100"/>
      <c r="E1032" s="94"/>
      <c r="F1032" s="94"/>
      <c r="G1032" s="94"/>
      <c r="H1032" s="94"/>
      <c r="I1032" s="94"/>
      <c r="J1032" s="94"/>
      <c r="K1032" s="94"/>
      <c r="L1032" s="94"/>
      <c r="M1032" s="94"/>
      <c r="N1032" s="94"/>
      <c r="O1032" s="94"/>
      <c r="P1032" s="94"/>
      <c r="Q1032" s="94"/>
      <c r="R1032" s="94"/>
      <c r="S1032" s="94"/>
      <c r="T1032" s="94"/>
      <c r="U1032" s="94"/>
      <c r="V1032" s="94"/>
      <c r="W1032" s="94"/>
      <c r="X1032" s="94"/>
      <c r="Y1032" s="94"/>
      <c r="Z1032" s="94"/>
      <c r="AA1032" s="94"/>
      <c r="AB1032" s="94"/>
      <c r="AC1032" s="196"/>
      <c r="AD1032" s="196"/>
      <c r="AE1032" s="196"/>
      <c r="AF1032" s="196"/>
    </row>
    <row r="1033" spans="1:32" ht="13.5" customHeight="1" x14ac:dyDescent="0.15">
      <c r="A1033" s="94"/>
      <c r="B1033" s="99"/>
      <c r="C1033" s="94"/>
      <c r="D1033" s="100"/>
      <c r="E1033" s="94"/>
      <c r="F1033" s="94"/>
      <c r="G1033" s="94"/>
      <c r="H1033" s="94"/>
      <c r="I1033" s="94"/>
      <c r="J1033" s="94"/>
      <c r="K1033" s="94"/>
      <c r="L1033" s="94"/>
      <c r="M1033" s="94"/>
      <c r="N1033" s="94"/>
      <c r="O1033" s="94"/>
      <c r="P1033" s="94"/>
      <c r="Q1033" s="94"/>
      <c r="R1033" s="94"/>
      <c r="S1033" s="94"/>
      <c r="T1033" s="94"/>
      <c r="U1033" s="94"/>
      <c r="V1033" s="94"/>
      <c r="W1033" s="94"/>
      <c r="X1033" s="94"/>
      <c r="Y1033" s="94"/>
      <c r="Z1033" s="94"/>
      <c r="AA1033" s="94"/>
      <c r="AB1033" s="94"/>
      <c r="AC1033" s="196"/>
      <c r="AD1033" s="196"/>
      <c r="AE1033" s="196"/>
      <c r="AF1033" s="196"/>
    </row>
    <row r="1034" spans="1:32" ht="13.5" customHeight="1" x14ac:dyDescent="0.15">
      <c r="A1034" s="94"/>
      <c r="B1034" s="99"/>
      <c r="C1034" s="94"/>
      <c r="D1034" s="100"/>
      <c r="E1034" s="94"/>
      <c r="F1034" s="94"/>
      <c r="G1034" s="94"/>
      <c r="H1034" s="94"/>
      <c r="I1034" s="94"/>
      <c r="J1034" s="94"/>
      <c r="K1034" s="94"/>
      <c r="L1034" s="94"/>
      <c r="M1034" s="94"/>
      <c r="N1034" s="94"/>
      <c r="O1034" s="94"/>
      <c r="P1034" s="94"/>
      <c r="Q1034" s="94"/>
      <c r="R1034" s="94"/>
      <c r="S1034" s="94"/>
      <c r="T1034" s="94"/>
      <c r="U1034" s="94"/>
      <c r="V1034" s="94"/>
      <c r="W1034" s="94"/>
      <c r="X1034" s="94"/>
      <c r="Y1034" s="94"/>
      <c r="Z1034" s="94"/>
      <c r="AA1034" s="94"/>
      <c r="AB1034" s="94"/>
      <c r="AC1034" s="196"/>
      <c r="AD1034" s="196"/>
      <c r="AE1034" s="196"/>
      <c r="AF1034" s="196"/>
    </row>
    <row r="1035" spans="1:32" ht="13.5" customHeight="1" x14ac:dyDescent="0.15">
      <c r="A1035" s="94"/>
      <c r="B1035" s="99"/>
      <c r="C1035" s="94"/>
      <c r="D1035" s="100"/>
      <c r="E1035" s="94"/>
      <c r="F1035" s="94"/>
      <c r="G1035" s="94"/>
      <c r="H1035" s="94"/>
      <c r="I1035" s="94"/>
      <c r="J1035" s="94"/>
      <c r="K1035" s="94"/>
      <c r="L1035" s="94"/>
      <c r="M1035" s="94"/>
      <c r="N1035" s="94"/>
      <c r="O1035" s="94"/>
      <c r="P1035" s="94"/>
      <c r="Q1035" s="94"/>
      <c r="R1035" s="94"/>
      <c r="S1035" s="94"/>
      <c r="T1035" s="94"/>
      <c r="U1035" s="94"/>
      <c r="V1035" s="94"/>
      <c r="W1035" s="94"/>
      <c r="X1035" s="94"/>
      <c r="Y1035" s="94"/>
      <c r="Z1035" s="94"/>
      <c r="AA1035" s="94"/>
      <c r="AB1035" s="94"/>
      <c r="AC1035" s="196"/>
      <c r="AD1035" s="196"/>
      <c r="AE1035" s="196"/>
      <c r="AF1035" s="196"/>
    </row>
    <row r="1036" spans="1:32" ht="13.5" customHeight="1" x14ac:dyDescent="0.15">
      <c r="A1036" s="94"/>
      <c r="B1036" s="99"/>
      <c r="C1036" s="94"/>
      <c r="D1036" s="100"/>
      <c r="E1036" s="94"/>
      <c r="F1036" s="94"/>
      <c r="G1036" s="94"/>
      <c r="H1036" s="94"/>
      <c r="I1036" s="94"/>
      <c r="J1036" s="94"/>
      <c r="K1036" s="94"/>
      <c r="L1036" s="94"/>
      <c r="M1036" s="94"/>
      <c r="N1036" s="94"/>
      <c r="O1036" s="94"/>
      <c r="P1036" s="94"/>
      <c r="Q1036" s="94"/>
      <c r="R1036" s="94"/>
      <c r="S1036" s="94"/>
      <c r="T1036" s="94"/>
      <c r="U1036" s="94"/>
      <c r="V1036" s="94"/>
      <c r="W1036" s="94"/>
      <c r="X1036" s="94"/>
      <c r="Y1036" s="94"/>
      <c r="Z1036" s="94"/>
      <c r="AA1036" s="94"/>
      <c r="AB1036" s="94"/>
      <c r="AC1036" s="196"/>
      <c r="AD1036" s="196"/>
      <c r="AE1036" s="196"/>
      <c r="AF1036" s="196"/>
    </row>
    <row r="1037" spans="1:32" ht="13.5" customHeight="1" x14ac:dyDescent="0.15">
      <c r="A1037" s="94"/>
      <c r="B1037" s="99"/>
      <c r="C1037" s="94"/>
      <c r="D1037" s="100"/>
      <c r="E1037" s="94"/>
      <c r="F1037" s="94"/>
      <c r="G1037" s="94"/>
      <c r="H1037" s="94"/>
      <c r="I1037" s="94"/>
      <c r="J1037" s="94"/>
      <c r="K1037" s="94"/>
      <c r="L1037" s="94"/>
      <c r="M1037" s="94"/>
      <c r="N1037" s="94"/>
      <c r="O1037" s="94"/>
      <c r="P1037" s="94"/>
      <c r="Q1037" s="94"/>
      <c r="R1037" s="94"/>
      <c r="S1037" s="94"/>
      <c r="T1037" s="94"/>
      <c r="U1037" s="94"/>
      <c r="V1037" s="94"/>
      <c r="W1037" s="94"/>
      <c r="X1037" s="94"/>
      <c r="Y1037" s="94"/>
      <c r="Z1037" s="94"/>
      <c r="AA1037" s="94"/>
      <c r="AB1037" s="94"/>
      <c r="AC1037" s="196"/>
      <c r="AD1037" s="196"/>
      <c r="AE1037" s="196"/>
      <c r="AF1037" s="196"/>
    </row>
    <row r="1038" spans="1:32" ht="13.5" customHeight="1" x14ac:dyDescent="0.15">
      <c r="A1038" s="94"/>
      <c r="B1038" s="99"/>
      <c r="C1038" s="94"/>
      <c r="D1038" s="100"/>
      <c r="E1038" s="94"/>
      <c r="F1038" s="94"/>
      <c r="G1038" s="94"/>
      <c r="H1038" s="94"/>
      <c r="I1038" s="94"/>
      <c r="J1038" s="94"/>
      <c r="K1038" s="94"/>
      <c r="L1038" s="94"/>
      <c r="M1038" s="94"/>
      <c r="N1038" s="94"/>
      <c r="O1038" s="94"/>
      <c r="P1038" s="94"/>
      <c r="Q1038" s="94"/>
      <c r="R1038" s="94"/>
      <c r="S1038" s="94"/>
      <c r="T1038" s="94"/>
      <c r="U1038" s="94"/>
      <c r="V1038" s="94"/>
      <c r="W1038" s="94"/>
      <c r="X1038" s="94"/>
      <c r="Y1038" s="94"/>
      <c r="Z1038" s="94"/>
      <c r="AA1038" s="94"/>
      <c r="AB1038" s="94"/>
      <c r="AC1038" s="196"/>
      <c r="AD1038" s="196"/>
      <c r="AE1038" s="196"/>
      <c r="AF1038" s="196"/>
    </row>
    <row r="1039" spans="1:32" ht="13.5" customHeight="1" x14ac:dyDescent="0.15">
      <c r="A1039" s="94"/>
      <c r="B1039" s="99"/>
      <c r="C1039" s="94"/>
      <c r="D1039" s="100"/>
      <c r="E1039" s="94"/>
      <c r="F1039" s="94"/>
      <c r="G1039" s="94"/>
      <c r="H1039" s="94"/>
      <c r="I1039" s="94"/>
      <c r="J1039" s="94"/>
      <c r="K1039" s="94"/>
      <c r="L1039" s="94"/>
      <c r="M1039" s="94"/>
      <c r="N1039" s="94"/>
      <c r="O1039" s="94"/>
      <c r="P1039" s="94"/>
      <c r="Q1039" s="94"/>
      <c r="R1039" s="94"/>
      <c r="S1039" s="94"/>
      <c r="T1039" s="94"/>
      <c r="U1039" s="94"/>
      <c r="V1039" s="94"/>
      <c r="W1039" s="94"/>
      <c r="X1039" s="94"/>
      <c r="Y1039" s="94"/>
      <c r="Z1039" s="94"/>
      <c r="AA1039" s="94"/>
      <c r="AB1039" s="94"/>
      <c r="AC1039" s="196"/>
      <c r="AD1039" s="196"/>
      <c r="AE1039" s="196"/>
      <c r="AF1039" s="196"/>
    </row>
    <row r="1040" spans="1:32" ht="13.5" customHeight="1" x14ac:dyDescent="0.15">
      <c r="A1040" s="94"/>
      <c r="B1040" s="99"/>
      <c r="C1040" s="94"/>
      <c r="D1040" s="100"/>
      <c r="E1040" s="94"/>
      <c r="F1040" s="94"/>
      <c r="G1040" s="94"/>
      <c r="H1040" s="94"/>
      <c r="I1040" s="94"/>
      <c r="J1040" s="94"/>
      <c r="K1040" s="94"/>
      <c r="L1040" s="94"/>
      <c r="M1040" s="94"/>
      <c r="N1040" s="94"/>
      <c r="O1040" s="94"/>
      <c r="P1040" s="94"/>
      <c r="Q1040" s="94"/>
      <c r="R1040" s="94"/>
      <c r="S1040" s="94"/>
      <c r="T1040" s="94"/>
      <c r="U1040" s="94"/>
      <c r="V1040" s="94"/>
      <c r="W1040" s="94"/>
      <c r="X1040" s="94"/>
      <c r="Y1040" s="94"/>
      <c r="Z1040" s="94"/>
      <c r="AA1040" s="94"/>
      <c r="AB1040" s="94"/>
      <c r="AC1040" s="196"/>
      <c r="AD1040" s="196"/>
      <c r="AE1040" s="196"/>
      <c r="AF1040" s="196"/>
    </row>
    <row r="1041" spans="1:32" ht="13.5" customHeight="1" x14ac:dyDescent="0.15">
      <c r="A1041" s="94"/>
      <c r="B1041" s="99"/>
      <c r="C1041" s="94"/>
      <c r="D1041" s="100"/>
      <c r="E1041" s="94"/>
      <c r="F1041" s="94"/>
      <c r="G1041" s="94"/>
      <c r="H1041" s="94"/>
      <c r="I1041" s="94"/>
      <c r="J1041" s="94"/>
      <c r="K1041" s="94"/>
      <c r="L1041" s="94"/>
      <c r="M1041" s="94"/>
      <c r="N1041" s="94"/>
      <c r="O1041" s="94"/>
      <c r="P1041" s="94"/>
      <c r="Q1041" s="94"/>
      <c r="R1041" s="94"/>
      <c r="S1041" s="94"/>
      <c r="T1041" s="94"/>
      <c r="U1041" s="94"/>
      <c r="V1041" s="94"/>
      <c r="W1041" s="94"/>
      <c r="X1041" s="94"/>
      <c r="Y1041" s="94"/>
      <c r="Z1041" s="94"/>
      <c r="AA1041" s="94"/>
      <c r="AB1041" s="94"/>
      <c r="AC1041" s="196"/>
      <c r="AD1041" s="196"/>
      <c r="AE1041" s="196"/>
      <c r="AF1041" s="196"/>
    </row>
    <row r="1042" spans="1:32" ht="13.5" customHeight="1" x14ac:dyDescent="0.15">
      <c r="A1042" s="94"/>
      <c r="B1042" s="99"/>
      <c r="C1042" s="94"/>
      <c r="D1042" s="100"/>
      <c r="E1042" s="94"/>
      <c r="F1042" s="94"/>
      <c r="G1042" s="94"/>
      <c r="H1042" s="94"/>
      <c r="I1042" s="94"/>
      <c r="J1042" s="94"/>
      <c r="K1042" s="94"/>
      <c r="L1042" s="94"/>
      <c r="M1042" s="94"/>
      <c r="N1042" s="94"/>
      <c r="O1042" s="94"/>
      <c r="P1042" s="94"/>
      <c r="Q1042" s="94"/>
      <c r="R1042" s="94"/>
      <c r="S1042" s="94"/>
      <c r="T1042" s="94"/>
      <c r="U1042" s="94"/>
      <c r="V1042" s="94"/>
      <c r="W1042" s="94"/>
      <c r="X1042" s="94"/>
      <c r="Y1042" s="94"/>
      <c r="Z1042" s="94"/>
      <c r="AA1042" s="94"/>
      <c r="AB1042" s="94"/>
      <c r="AC1042" s="196"/>
      <c r="AD1042" s="196"/>
      <c r="AE1042" s="196"/>
      <c r="AF1042" s="196"/>
    </row>
    <row r="1043" spans="1:32" ht="13.5" customHeight="1" x14ac:dyDescent="0.15">
      <c r="A1043" s="94"/>
      <c r="B1043" s="99"/>
      <c r="C1043" s="94"/>
      <c r="D1043" s="100"/>
      <c r="E1043" s="94"/>
      <c r="F1043" s="94"/>
      <c r="G1043" s="94"/>
      <c r="H1043" s="94"/>
      <c r="I1043" s="94"/>
      <c r="J1043" s="94"/>
      <c r="K1043" s="94"/>
      <c r="L1043" s="94"/>
      <c r="M1043" s="94"/>
      <c r="N1043" s="94"/>
      <c r="O1043" s="94"/>
      <c r="P1043" s="94"/>
      <c r="Q1043" s="94"/>
      <c r="R1043" s="94"/>
      <c r="S1043" s="94"/>
      <c r="T1043" s="94"/>
      <c r="U1043" s="94"/>
      <c r="V1043" s="94"/>
      <c r="W1043" s="94"/>
      <c r="X1043" s="94"/>
      <c r="Y1043" s="94"/>
      <c r="Z1043" s="94"/>
      <c r="AA1043" s="94"/>
      <c r="AB1043" s="94"/>
      <c r="AC1043" s="196"/>
      <c r="AD1043" s="196"/>
      <c r="AE1043" s="196"/>
      <c r="AF1043" s="196"/>
    </row>
    <row r="1044" spans="1:32" ht="13.5" customHeight="1" x14ac:dyDescent="0.15">
      <c r="A1044" s="94"/>
      <c r="B1044" s="99"/>
      <c r="C1044" s="94"/>
      <c r="D1044" s="100"/>
      <c r="E1044" s="94"/>
      <c r="F1044" s="94"/>
      <c r="G1044" s="94"/>
      <c r="H1044" s="94"/>
      <c r="I1044" s="94"/>
      <c r="J1044" s="94"/>
      <c r="K1044" s="94"/>
      <c r="L1044" s="94"/>
      <c r="M1044" s="94"/>
      <c r="N1044" s="94"/>
      <c r="O1044" s="94"/>
      <c r="P1044" s="94"/>
      <c r="Q1044" s="94"/>
      <c r="R1044" s="94"/>
      <c r="S1044" s="94"/>
      <c r="T1044" s="94"/>
      <c r="U1044" s="94"/>
      <c r="V1044" s="94"/>
      <c r="W1044" s="94"/>
      <c r="X1044" s="94"/>
      <c r="Y1044" s="94"/>
      <c r="Z1044" s="94"/>
      <c r="AA1044" s="94"/>
      <c r="AB1044" s="94"/>
      <c r="AC1044" s="196"/>
      <c r="AD1044" s="196"/>
      <c r="AE1044" s="196"/>
      <c r="AF1044" s="196"/>
    </row>
    <row r="1045" spans="1:32" ht="13.5" customHeight="1" x14ac:dyDescent="0.15">
      <c r="A1045" s="94"/>
      <c r="B1045" s="99"/>
      <c r="C1045" s="94"/>
      <c r="D1045" s="100"/>
      <c r="E1045" s="94"/>
      <c r="F1045" s="94"/>
      <c r="G1045" s="94"/>
      <c r="H1045" s="94"/>
      <c r="I1045" s="94"/>
      <c r="J1045" s="94"/>
      <c r="K1045" s="94"/>
      <c r="L1045" s="94"/>
      <c r="M1045" s="94"/>
      <c r="N1045" s="94"/>
      <c r="O1045" s="94"/>
      <c r="P1045" s="94"/>
      <c r="Q1045" s="94"/>
      <c r="R1045" s="94"/>
      <c r="S1045" s="94"/>
      <c r="T1045" s="94"/>
      <c r="U1045" s="94"/>
      <c r="V1045" s="94"/>
      <c r="W1045" s="94"/>
      <c r="X1045" s="94"/>
      <c r="Y1045" s="94"/>
      <c r="Z1045" s="94"/>
      <c r="AA1045" s="94"/>
      <c r="AB1045" s="94"/>
      <c r="AC1045" s="196"/>
      <c r="AD1045" s="196"/>
      <c r="AE1045" s="196"/>
      <c r="AF1045" s="196"/>
    </row>
    <row r="1046" spans="1:32" ht="13.5" customHeight="1" x14ac:dyDescent="0.15">
      <c r="A1046" s="94"/>
      <c r="B1046" s="99"/>
      <c r="C1046" s="94"/>
      <c r="D1046" s="100"/>
      <c r="E1046" s="94"/>
      <c r="F1046" s="94"/>
      <c r="G1046" s="94"/>
      <c r="H1046" s="94"/>
      <c r="I1046" s="94"/>
      <c r="J1046" s="94"/>
      <c r="K1046" s="94"/>
      <c r="L1046" s="94"/>
      <c r="M1046" s="94"/>
      <c r="N1046" s="94"/>
      <c r="O1046" s="94"/>
      <c r="P1046" s="94"/>
      <c r="Q1046" s="94"/>
      <c r="R1046" s="94"/>
      <c r="S1046" s="94"/>
      <c r="T1046" s="94"/>
      <c r="U1046" s="94"/>
      <c r="V1046" s="94"/>
      <c r="W1046" s="94"/>
      <c r="X1046" s="94"/>
      <c r="Y1046" s="94"/>
      <c r="Z1046" s="94"/>
      <c r="AA1046" s="94"/>
      <c r="AB1046" s="94"/>
      <c r="AC1046" s="196"/>
      <c r="AD1046" s="196"/>
      <c r="AE1046" s="196"/>
      <c r="AF1046" s="196"/>
    </row>
    <row r="1047" spans="1:32" ht="13.5" customHeight="1" x14ac:dyDescent="0.15">
      <c r="A1047" s="94"/>
      <c r="B1047" s="99"/>
      <c r="C1047" s="94"/>
      <c r="D1047" s="100"/>
      <c r="E1047" s="94"/>
      <c r="F1047" s="94"/>
      <c r="G1047" s="94"/>
      <c r="H1047" s="94"/>
      <c r="I1047" s="94"/>
      <c r="J1047" s="94"/>
      <c r="K1047" s="94"/>
      <c r="L1047" s="94"/>
      <c r="M1047" s="94"/>
      <c r="N1047" s="94"/>
      <c r="O1047" s="94"/>
      <c r="P1047" s="94"/>
      <c r="Q1047" s="94"/>
      <c r="R1047" s="94"/>
      <c r="S1047" s="94"/>
      <c r="T1047" s="94"/>
      <c r="U1047" s="94"/>
      <c r="V1047" s="94"/>
      <c r="W1047" s="94"/>
      <c r="X1047" s="94"/>
      <c r="Y1047" s="94"/>
      <c r="Z1047" s="94"/>
      <c r="AA1047" s="94"/>
      <c r="AB1047" s="94"/>
      <c r="AC1047" s="196"/>
      <c r="AD1047" s="196"/>
      <c r="AE1047" s="196"/>
      <c r="AF1047" s="196"/>
    </row>
    <row r="1048" spans="1:32" ht="13.5" customHeight="1" x14ac:dyDescent="0.15">
      <c r="A1048" s="94"/>
      <c r="B1048" s="99"/>
      <c r="C1048" s="94"/>
      <c r="D1048" s="100"/>
      <c r="E1048" s="94"/>
      <c r="F1048" s="94"/>
      <c r="G1048" s="94"/>
      <c r="H1048" s="94"/>
      <c r="I1048" s="94"/>
      <c r="J1048" s="94"/>
      <c r="K1048" s="94"/>
      <c r="L1048" s="94"/>
      <c r="M1048" s="94"/>
      <c r="N1048" s="94"/>
      <c r="O1048" s="94"/>
      <c r="P1048" s="94"/>
      <c r="Q1048" s="94"/>
      <c r="R1048" s="94"/>
      <c r="S1048" s="94"/>
      <c r="T1048" s="94"/>
      <c r="U1048" s="94"/>
      <c r="V1048" s="94"/>
      <c r="W1048" s="94"/>
      <c r="X1048" s="94"/>
      <c r="Y1048" s="94"/>
      <c r="Z1048" s="94"/>
      <c r="AA1048" s="94"/>
      <c r="AB1048" s="94"/>
      <c r="AC1048" s="196"/>
      <c r="AD1048" s="196"/>
      <c r="AE1048" s="196"/>
      <c r="AF1048" s="196"/>
    </row>
    <row r="1049" spans="1:32" ht="13.5" customHeight="1" x14ac:dyDescent="0.15">
      <c r="A1049" s="94"/>
      <c r="B1049" s="99"/>
      <c r="C1049" s="94"/>
      <c r="D1049" s="100"/>
      <c r="E1049" s="94"/>
      <c r="F1049" s="94"/>
      <c r="G1049" s="94"/>
      <c r="H1049" s="94"/>
      <c r="I1049" s="94"/>
      <c r="J1049" s="94"/>
      <c r="K1049" s="94"/>
      <c r="L1049" s="94"/>
      <c r="M1049" s="94"/>
      <c r="N1049" s="94"/>
      <c r="O1049" s="94"/>
      <c r="P1049" s="94"/>
      <c r="Q1049" s="94"/>
      <c r="R1049" s="94"/>
      <c r="S1049" s="94"/>
      <c r="T1049" s="94"/>
      <c r="U1049" s="94"/>
      <c r="V1049" s="94"/>
      <c r="W1049" s="94"/>
      <c r="X1049" s="94"/>
      <c r="Y1049" s="94"/>
      <c r="Z1049" s="94"/>
      <c r="AA1049" s="94"/>
      <c r="AB1049" s="94"/>
      <c r="AC1049" s="196"/>
      <c r="AD1049" s="196"/>
      <c r="AE1049" s="196"/>
      <c r="AF1049" s="196"/>
    </row>
    <row r="1050" spans="1:32" ht="13.5" customHeight="1" x14ac:dyDescent="0.15">
      <c r="A1050" s="94"/>
      <c r="B1050" s="99"/>
      <c r="C1050" s="94"/>
      <c r="D1050" s="100"/>
      <c r="E1050" s="94"/>
      <c r="F1050" s="94"/>
      <c r="G1050" s="94"/>
      <c r="H1050" s="94"/>
      <c r="I1050" s="94"/>
      <c r="J1050" s="94"/>
      <c r="K1050" s="94"/>
      <c r="L1050" s="94"/>
      <c r="M1050" s="94"/>
      <c r="N1050" s="94"/>
      <c r="O1050" s="94"/>
      <c r="P1050" s="94"/>
      <c r="Q1050" s="94"/>
      <c r="R1050" s="94"/>
      <c r="S1050" s="94"/>
      <c r="T1050" s="94"/>
      <c r="U1050" s="94"/>
      <c r="V1050" s="94"/>
      <c r="W1050" s="94"/>
      <c r="X1050" s="94"/>
      <c r="Y1050" s="94"/>
      <c r="Z1050" s="94"/>
      <c r="AA1050" s="94"/>
      <c r="AB1050" s="94"/>
      <c r="AC1050" s="196"/>
      <c r="AD1050" s="196"/>
      <c r="AE1050" s="196"/>
      <c r="AF1050" s="196"/>
    </row>
    <row r="1051" spans="1:32" ht="13.5" customHeight="1" x14ac:dyDescent="0.15">
      <c r="A1051" s="94"/>
      <c r="B1051" s="99"/>
      <c r="C1051" s="94"/>
      <c r="D1051" s="100"/>
      <c r="E1051" s="94"/>
      <c r="F1051" s="94"/>
      <c r="G1051" s="94"/>
      <c r="H1051" s="94"/>
      <c r="I1051" s="94"/>
      <c r="J1051" s="94"/>
      <c r="K1051" s="94"/>
      <c r="L1051" s="94"/>
      <c r="M1051" s="94"/>
      <c r="N1051" s="94"/>
      <c r="O1051" s="94"/>
      <c r="P1051" s="94"/>
      <c r="Q1051" s="94"/>
      <c r="R1051" s="94"/>
      <c r="S1051" s="94"/>
      <c r="T1051" s="94"/>
      <c r="U1051" s="94"/>
      <c r="V1051" s="94"/>
      <c r="W1051" s="94"/>
      <c r="X1051" s="94"/>
      <c r="Y1051" s="94"/>
      <c r="Z1051" s="94"/>
      <c r="AA1051" s="94"/>
      <c r="AB1051" s="94"/>
      <c r="AC1051" s="196"/>
      <c r="AD1051" s="196"/>
      <c r="AE1051" s="196"/>
      <c r="AF1051" s="196"/>
    </row>
    <row r="1052" spans="1:32" ht="13.5" customHeight="1" x14ac:dyDescent="0.15">
      <c r="A1052" s="94"/>
      <c r="B1052" s="99"/>
      <c r="C1052" s="94"/>
      <c r="D1052" s="100"/>
      <c r="E1052" s="94"/>
      <c r="F1052" s="94"/>
      <c r="G1052" s="94"/>
      <c r="H1052" s="94"/>
      <c r="I1052" s="94"/>
      <c r="J1052" s="94"/>
      <c r="K1052" s="94"/>
      <c r="L1052" s="94"/>
      <c r="M1052" s="94"/>
      <c r="N1052" s="94"/>
      <c r="O1052" s="94"/>
      <c r="P1052" s="94"/>
      <c r="Q1052" s="94"/>
      <c r="R1052" s="94"/>
      <c r="S1052" s="94"/>
      <c r="T1052" s="94"/>
      <c r="U1052" s="94"/>
      <c r="V1052" s="94"/>
      <c r="W1052" s="94"/>
      <c r="X1052" s="94"/>
      <c r="Y1052" s="94"/>
      <c r="Z1052" s="94"/>
      <c r="AA1052" s="94"/>
      <c r="AB1052" s="94"/>
      <c r="AC1052" s="196"/>
      <c r="AD1052" s="196"/>
      <c r="AE1052" s="196"/>
      <c r="AF1052" s="196"/>
    </row>
    <row r="1053" spans="1:32" ht="13.5" customHeight="1" x14ac:dyDescent="0.15">
      <c r="A1053" s="94"/>
      <c r="B1053" s="99"/>
      <c r="C1053" s="94"/>
      <c r="D1053" s="100"/>
      <c r="E1053" s="94"/>
      <c r="F1053" s="94"/>
      <c r="G1053" s="94"/>
      <c r="H1053" s="94"/>
      <c r="I1053" s="94"/>
      <c r="J1053" s="94"/>
      <c r="K1053" s="94"/>
      <c r="L1053" s="94"/>
      <c r="M1053" s="94"/>
      <c r="N1053" s="94"/>
      <c r="O1053" s="94"/>
      <c r="P1053" s="94"/>
      <c r="Q1053" s="94"/>
      <c r="R1053" s="94"/>
      <c r="S1053" s="94"/>
      <c r="T1053" s="94"/>
      <c r="U1053" s="94"/>
      <c r="V1053" s="94"/>
      <c r="W1053" s="94"/>
      <c r="X1053" s="94"/>
      <c r="Y1053" s="94"/>
      <c r="Z1053" s="94"/>
      <c r="AA1053" s="94"/>
      <c r="AB1053" s="94"/>
      <c r="AC1053" s="196"/>
      <c r="AD1053" s="196"/>
      <c r="AE1053" s="196"/>
      <c r="AF1053" s="196"/>
    </row>
    <row r="1054" spans="1:32" ht="13.5" customHeight="1" x14ac:dyDescent="0.15">
      <c r="A1054" s="94"/>
      <c r="B1054" s="99"/>
      <c r="C1054" s="94"/>
      <c r="D1054" s="100"/>
      <c r="E1054" s="94"/>
      <c r="F1054" s="94"/>
      <c r="G1054" s="94"/>
      <c r="H1054" s="94"/>
      <c r="I1054" s="94"/>
      <c r="J1054" s="94"/>
      <c r="K1054" s="94"/>
      <c r="L1054" s="94"/>
      <c r="M1054" s="94"/>
      <c r="N1054" s="94"/>
      <c r="O1054" s="94"/>
      <c r="P1054" s="94"/>
      <c r="Q1054" s="94"/>
      <c r="R1054" s="94"/>
      <c r="S1054" s="94"/>
      <c r="T1054" s="94"/>
      <c r="U1054" s="94"/>
      <c r="V1054" s="94"/>
      <c r="W1054" s="94"/>
      <c r="X1054" s="94"/>
      <c r="Y1054" s="94"/>
      <c r="Z1054" s="94"/>
      <c r="AA1054" s="94"/>
      <c r="AB1054" s="94"/>
      <c r="AC1054" s="196"/>
      <c r="AD1054" s="196"/>
      <c r="AE1054" s="196"/>
      <c r="AF1054" s="196"/>
    </row>
    <row r="1055" spans="1:32" ht="13.5" customHeight="1" x14ac:dyDescent="0.15">
      <c r="A1055" s="94"/>
      <c r="B1055" s="99"/>
      <c r="C1055" s="94"/>
      <c r="D1055" s="100"/>
      <c r="E1055" s="94"/>
      <c r="F1055" s="94"/>
      <c r="G1055" s="94"/>
      <c r="H1055" s="94"/>
      <c r="I1055" s="94"/>
      <c r="J1055" s="94"/>
      <c r="K1055" s="94"/>
      <c r="L1055" s="94"/>
      <c r="M1055" s="94"/>
      <c r="N1055" s="94"/>
      <c r="O1055" s="94"/>
      <c r="P1055" s="94"/>
      <c r="Q1055" s="94"/>
      <c r="R1055" s="94"/>
      <c r="S1055" s="94"/>
      <c r="T1055" s="94"/>
      <c r="U1055" s="94"/>
      <c r="V1055" s="94"/>
      <c r="W1055" s="94"/>
      <c r="X1055" s="94"/>
      <c r="Y1055" s="94"/>
      <c r="Z1055" s="94"/>
      <c r="AA1055" s="94"/>
      <c r="AB1055" s="94"/>
      <c r="AC1055" s="196"/>
      <c r="AD1055" s="196"/>
      <c r="AE1055" s="196"/>
      <c r="AF1055" s="196"/>
    </row>
    <row r="1056" spans="1:32" ht="13.5" customHeight="1" x14ac:dyDescent="0.15">
      <c r="A1056" s="94"/>
      <c r="B1056" s="99"/>
      <c r="C1056" s="94"/>
      <c r="D1056" s="100"/>
      <c r="E1056" s="94"/>
      <c r="F1056" s="94"/>
      <c r="G1056" s="94"/>
      <c r="H1056" s="94"/>
      <c r="I1056" s="94"/>
      <c r="J1056" s="94"/>
      <c r="K1056" s="94"/>
      <c r="L1056" s="94"/>
      <c r="M1056" s="94"/>
      <c r="N1056" s="94"/>
      <c r="O1056" s="94"/>
      <c r="P1056" s="94"/>
      <c r="Q1056" s="94"/>
      <c r="R1056" s="94"/>
      <c r="S1056" s="94"/>
      <c r="T1056" s="94"/>
      <c r="U1056" s="94"/>
      <c r="V1056" s="94"/>
      <c r="W1056" s="94"/>
      <c r="X1056" s="94"/>
      <c r="Y1056" s="94"/>
      <c r="Z1056" s="94"/>
      <c r="AA1056" s="94"/>
      <c r="AB1056" s="94"/>
      <c r="AC1056" s="196"/>
      <c r="AD1056" s="196"/>
      <c r="AE1056" s="196"/>
      <c r="AF1056" s="196"/>
    </row>
    <row r="1057" spans="1:32" ht="13.5" customHeight="1" x14ac:dyDescent="0.15">
      <c r="A1057" s="94"/>
      <c r="B1057" s="99"/>
      <c r="C1057" s="94"/>
      <c r="D1057" s="100"/>
      <c r="E1057" s="94"/>
      <c r="F1057" s="94"/>
      <c r="G1057" s="94"/>
      <c r="H1057" s="94"/>
      <c r="I1057" s="94"/>
      <c r="J1057" s="94"/>
      <c r="K1057" s="94"/>
      <c r="L1057" s="94"/>
      <c r="M1057" s="94"/>
      <c r="N1057" s="94"/>
      <c r="O1057" s="94"/>
      <c r="P1057" s="94"/>
      <c r="Q1057" s="94"/>
      <c r="R1057" s="94"/>
      <c r="S1057" s="94"/>
      <c r="T1057" s="94"/>
      <c r="U1057" s="94"/>
      <c r="V1057" s="94"/>
      <c r="W1057" s="94"/>
      <c r="X1057" s="94"/>
      <c r="Y1057" s="94"/>
      <c r="Z1057" s="94"/>
      <c r="AA1057" s="94"/>
      <c r="AB1057" s="94"/>
      <c r="AC1057" s="196"/>
      <c r="AD1057" s="196"/>
      <c r="AE1057" s="196"/>
      <c r="AF1057" s="196"/>
    </row>
    <row r="1058" spans="1:32" ht="13.5" customHeight="1" x14ac:dyDescent="0.15">
      <c r="A1058" s="94"/>
      <c r="B1058" s="99"/>
      <c r="C1058" s="94"/>
      <c r="D1058" s="100"/>
      <c r="E1058" s="94"/>
      <c r="F1058" s="94"/>
      <c r="G1058" s="94"/>
      <c r="H1058" s="94"/>
      <c r="I1058" s="94"/>
      <c r="J1058" s="94"/>
      <c r="K1058" s="94"/>
      <c r="L1058" s="94"/>
      <c r="M1058" s="94"/>
      <c r="N1058" s="94"/>
      <c r="O1058" s="94"/>
      <c r="P1058" s="94"/>
      <c r="Q1058" s="94"/>
      <c r="R1058" s="94"/>
      <c r="S1058" s="94"/>
      <c r="T1058" s="94"/>
      <c r="U1058" s="94"/>
      <c r="V1058" s="94"/>
      <c r="W1058" s="94"/>
      <c r="X1058" s="94"/>
      <c r="Y1058" s="94"/>
      <c r="Z1058" s="94"/>
      <c r="AA1058" s="94"/>
      <c r="AB1058" s="94"/>
      <c r="AC1058" s="196"/>
      <c r="AD1058" s="196"/>
      <c r="AE1058" s="196"/>
      <c r="AF1058" s="196"/>
    </row>
    <row r="1059" spans="1:32" ht="13.5" customHeight="1" x14ac:dyDescent="0.15">
      <c r="A1059" s="94"/>
      <c r="B1059" s="99"/>
      <c r="C1059" s="94"/>
      <c r="D1059" s="100"/>
      <c r="E1059" s="94"/>
      <c r="F1059" s="94"/>
      <c r="G1059" s="94"/>
      <c r="H1059" s="94"/>
      <c r="I1059" s="94"/>
      <c r="J1059" s="94"/>
      <c r="K1059" s="94"/>
      <c r="L1059" s="94"/>
      <c r="M1059" s="94"/>
      <c r="N1059" s="94"/>
      <c r="O1059" s="94"/>
      <c r="P1059" s="94"/>
      <c r="Q1059" s="94"/>
      <c r="R1059" s="94"/>
      <c r="S1059" s="94"/>
      <c r="T1059" s="94"/>
      <c r="U1059" s="94"/>
      <c r="V1059" s="94"/>
      <c r="W1059" s="94"/>
      <c r="X1059" s="94"/>
      <c r="Y1059" s="94"/>
      <c r="Z1059" s="94"/>
      <c r="AA1059" s="94"/>
      <c r="AB1059" s="94"/>
      <c r="AC1059" s="196"/>
      <c r="AD1059" s="196"/>
      <c r="AE1059" s="196"/>
      <c r="AF1059" s="196"/>
    </row>
    <row r="1060" spans="1:32" ht="13.5" customHeight="1" x14ac:dyDescent="0.15">
      <c r="A1060" s="94"/>
      <c r="B1060" s="99"/>
      <c r="C1060" s="94"/>
      <c r="D1060" s="100"/>
      <c r="E1060" s="94"/>
      <c r="F1060" s="94"/>
      <c r="G1060" s="94"/>
      <c r="H1060" s="94"/>
      <c r="I1060" s="94"/>
      <c r="J1060" s="94"/>
      <c r="K1060" s="94"/>
      <c r="L1060" s="94"/>
      <c r="M1060" s="94"/>
      <c r="N1060" s="94"/>
      <c r="O1060" s="94"/>
      <c r="P1060" s="94"/>
      <c r="Q1060" s="94"/>
      <c r="R1060" s="94"/>
      <c r="S1060" s="94"/>
      <c r="T1060" s="94"/>
      <c r="U1060" s="94"/>
      <c r="V1060" s="94"/>
      <c r="W1060" s="94"/>
      <c r="X1060" s="94"/>
      <c r="Y1060" s="94"/>
      <c r="Z1060" s="94"/>
      <c r="AA1060" s="94"/>
      <c r="AB1060" s="94"/>
      <c r="AC1060" s="196"/>
      <c r="AD1060" s="196"/>
      <c r="AE1060" s="196"/>
      <c r="AF1060" s="196"/>
    </row>
    <row r="1061" spans="1:32" ht="13.5" customHeight="1" x14ac:dyDescent="0.15">
      <c r="A1061" s="94"/>
      <c r="B1061" s="99"/>
      <c r="C1061" s="94"/>
      <c r="D1061" s="100"/>
      <c r="E1061" s="94"/>
      <c r="F1061" s="94"/>
      <c r="G1061" s="94"/>
      <c r="H1061" s="94"/>
      <c r="I1061" s="94"/>
      <c r="J1061" s="94"/>
      <c r="K1061" s="94"/>
      <c r="L1061" s="94"/>
      <c r="M1061" s="94"/>
      <c r="N1061" s="94"/>
      <c r="O1061" s="94"/>
      <c r="P1061" s="94"/>
      <c r="Q1061" s="94"/>
      <c r="R1061" s="94"/>
      <c r="S1061" s="94"/>
      <c r="T1061" s="94"/>
      <c r="U1061" s="94"/>
      <c r="V1061" s="94"/>
      <c r="W1061" s="94"/>
      <c r="X1061" s="94"/>
      <c r="Y1061" s="94"/>
      <c r="Z1061" s="94"/>
      <c r="AA1061" s="94"/>
      <c r="AB1061" s="94"/>
      <c r="AC1061" s="196"/>
      <c r="AD1061" s="196"/>
      <c r="AE1061" s="196"/>
      <c r="AF1061" s="196"/>
    </row>
    <row r="1062" spans="1:32" ht="13.5" customHeight="1" x14ac:dyDescent="0.15">
      <c r="A1062" s="94"/>
      <c r="B1062" s="99"/>
      <c r="C1062" s="94"/>
      <c r="D1062" s="100"/>
      <c r="E1062" s="94"/>
      <c r="F1062" s="94"/>
      <c r="G1062" s="94"/>
      <c r="H1062" s="94"/>
      <c r="I1062" s="94"/>
      <c r="J1062" s="94"/>
      <c r="K1062" s="94"/>
      <c r="L1062" s="94"/>
      <c r="M1062" s="94"/>
      <c r="N1062" s="94"/>
      <c r="O1062" s="94"/>
      <c r="P1062" s="94"/>
      <c r="Q1062" s="94"/>
      <c r="R1062" s="94"/>
      <c r="S1062" s="94"/>
      <c r="T1062" s="94"/>
      <c r="U1062" s="94"/>
      <c r="V1062" s="94"/>
      <c r="W1062" s="94"/>
      <c r="X1062" s="94"/>
      <c r="Y1062" s="94"/>
      <c r="Z1062" s="94"/>
      <c r="AA1062" s="94"/>
      <c r="AB1062" s="94"/>
      <c r="AC1062" s="196"/>
      <c r="AD1062" s="196"/>
      <c r="AE1062" s="196"/>
      <c r="AF1062" s="196"/>
    </row>
    <row r="1063" spans="1:32" ht="13.5" customHeight="1" x14ac:dyDescent="0.15">
      <c r="A1063" s="94"/>
      <c r="B1063" s="99"/>
      <c r="C1063" s="94"/>
      <c r="D1063" s="100"/>
      <c r="E1063" s="94"/>
      <c r="F1063" s="94"/>
      <c r="G1063" s="94"/>
      <c r="H1063" s="94"/>
      <c r="I1063" s="94"/>
      <c r="J1063" s="94"/>
      <c r="K1063" s="94"/>
      <c r="L1063" s="94"/>
      <c r="M1063" s="94"/>
      <c r="N1063" s="94"/>
      <c r="O1063" s="94"/>
      <c r="P1063" s="94"/>
      <c r="Q1063" s="94"/>
      <c r="R1063" s="94"/>
      <c r="S1063" s="94"/>
      <c r="T1063" s="94"/>
      <c r="U1063" s="94"/>
      <c r="V1063" s="94"/>
      <c r="W1063" s="94"/>
      <c r="X1063" s="94"/>
      <c r="Y1063" s="94"/>
      <c r="Z1063" s="94"/>
      <c r="AA1063" s="94"/>
      <c r="AB1063" s="94"/>
      <c r="AC1063" s="196"/>
      <c r="AD1063" s="196"/>
      <c r="AE1063" s="196"/>
      <c r="AF1063" s="196"/>
    </row>
    <row r="1064" spans="1:32" ht="13.5" customHeight="1" x14ac:dyDescent="0.15">
      <c r="A1064" s="94"/>
      <c r="B1064" s="99"/>
      <c r="C1064" s="94"/>
      <c r="D1064" s="100"/>
      <c r="E1064" s="94"/>
      <c r="F1064" s="94"/>
      <c r="G1064" s="94"/>
      <c r="H1064" s="94"/>
      <c r="I1064" s="94"/>
      <c r="J1064" s="94"/>
      <c r="K1064" s="94"/>
      <c r="L1064" s="94"/>
      <c r="M1064" s="94"/>
      <c r="N1064" s="94"/>
      <c r="O1064" s="94"/>
      <c r="P1064" s="94"/>
      <c r="Q1064" s="94"/>
      <c r="R1064" s="94"/>
      <c r="S1064" s="94"/>
      <c r="T1064" s="94"/>
      <c r="U1064" s="94"/>
      <c r="V1064" s="94"/>
      <c r="W1064" s="94"/>
      <c r="X1064" s="94"/>
      <c r="Y1064" s="94"/>
      <c r="Z1064" s="94"/>
      <c r="AA1064" s="94"/>
      <c r="AB1064" s="94"/>
      <c r="AC1064" s="196"/>
      <c r="AD1064" s="196"/>
      <c r="AE1064" s="196"/>
      <c r="AF1064" s="196"/>
    </row>
  </sheetData>
  <mergeCells count="23">
    <mergeCell ref="B108:D108"/>
    <mergeCell ref="B109:D109"/>
    <mergeCell ref="B110:D110"/>
    <mergeCell ref="A2:B2"/>
    <mergeCell ref="A3:B3"/>
    <mergeCell ref="A4:B4"/>
    <mergeCell ref="C4:E4"/>
    <mergeCell ref="A5:B5"/>
    <mergeCell ref="C5:E5"/>
    <mergeCell ref="B107:D107"/>
    <mergeCell ref="A1:B1"/>
    <mergeCell ref="C1:E1"/>
    <mergeCell ref="F1:K1"/>
    <mergeCell ref="L1:Q1"/>
    <mergeCell ref="C2:E2"/>
    <mergeCell ref="L2:N2"/>
    <mergeCell ref="F2:K2"/>
    <mergeCell ref="F4:K4"/>
    <mergeCell ref="L4:N4"/>
    <mergeCell ref="O4:Q4"/>
    <mergeCell ref="F5:K5"/>
    <mergeCell ref="O5:Q5"/>
    <mergeCell ref="C3:Q3"/>
  </mergeCells>
  <dataValidations count="3">
    <dataValidation type="list" allowBlank="1" showInputMessage="1" showErrorMessage="1" prompt=" - " sqref="F8:AF106" xr:uid="{00000000-0002-0000-1500-000000000000}">
      <formula1>"O"</formula1>
    </dataValidation>
    <dataValidation type="list" allowBlank="1" showInputMessage="1" showErrorMessage="1" prompt=" - " sqref="F107:AF107" xr:uid="{00000000-0002-0000-1500-000001000000}">
      <formula1>"N,A,B"</formula1>
    </dataValidation>
    <dataValidation type="list" allowBlank="1" showInputMessage="1" showErrorMessage="1" prompt=" - " sqref="F108:AF108" xr:uid="{00000000-0002-0000-15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W1005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3.875" customWidth="1"/>
    <col min="7" max="7" width="4.625" customWidth="1"/>
    <col min="8" max="8" width="5.375" customWidth="1"/>
    <col min="9" max="9" width="3.875" customWidth="1"/>
    <col min="10" max="10" width="4.5" customWidth="1"/>
    <col min="11" max="11" width="4.625" customWidth="1"/>
    <col min="12" max="12" width="4.5" customWidth="1"/>
    <col min="13" max="13" width="5.25" customWidth="1"/>
    <col min="14" max="14" width="4.25" customWidth="1"/>
    <col min="15" max="15" width="4.75" customWidth="1"/>
    <col min="16" max="17" width="3.875" customWidth="1"/>
    <col min="18" max="18" width="2.75" customWidth="1"/>
    <col min="19" max="20" width="9" customWidth="1"/>
    <col min="21" max="23" width="8" customWidth="1"/>
  </cols>
  <sheetData>
    <row r="1" spans="1:23" ht="13.5" customHeight="1" x14ac:dyDescent="0.15">
      <c r="A1" s="236" t="s">
        <v>122</v>
      </c>
      <c r="B1" s="237"/>
      <c r="C1" s="238" t="s">
        <v>99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101</v>
      </c>
      <c r="M1" s="239"/>
      <c r="N1" s="239"/>
      <c r="O1" s="239"/>
      <c r="P1" s="239"/>
      <c r="Q1" s="245"/>
      <c r="R1" s="94"/>
      <c r="S1" s="95"/>
      <c r="T1" s="94"/>
      <c r="U1" s="94"/>
      <c r="V1" s="94"/>
      <c r="W1" s="94"/>
    </row>
    <row r="2" spans="1:23" ht="13.5" customHeight="1" x14ac:dyDescent="0.15">
      <c r="A2" s="260" t="s">
        <v>124</v>
      </c>
      <c r="B2" s="210"/>
      <c r="C2" s="246" t="s">
        <v>105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105</v>
      </c>
      <c r="M2" s="247"/>
      <c r="N2" s="250"/>
      <c r="O2" s="96"/>
      <c r="P2" s="96"/>
      <c r="Q2" s="193"/>
      <c r="R2" s="94"/>
      <c r="S2" s="94"/>
      <c r="T2" s="94"/>
      <c r="U2" s="94"/>
      <c r="V2" s="94"/>
      <c r="W2" s="94"/>
    </row>
    <row r="3" spans="1:23" ht="13.5" customHeight="1" x14ac:dyDescent="0.15">
      <c r="A3" s="260" t="s">
        <v>127</v>
      </c>
      <c r="B3" s="210"/>
      <c r="C3" s="251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31"/>
      <c r="R3" s="94"/>
      <c r="S3" s="94"/>
      <c r="T3" s="94"/>
      <c r="U3" s="94"/>
      <c r="V3" s="94"/>
      <c r="W3" s="94"/>
    </row>
    <row r="4" spans="1:23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31"/>
      <c r="R4" s="94"/>
      <c r="S4" s="95"/>
      <c r="T4" s="94"/>
      <c r="U4" s="94"/>
      <c r="V4" s="94"/>
      <c r="W4" s="94"/>
    </row>
    <row r="5" spans="1:23" ht="13.5" customHeight="1" x14ac:dyDescent="0.15">
      <c r="A5" s="262">
        <f>COUNTIF(F49:HN49,"P")</f>
        <v>10</v>
      </c>
      <c r="B5" s="234"/>
      <c r="C5" s="232">
        <f>COUNTIF(F49:HN49,"F")</f>
        <v>0</v>
      </c>
      <c r="D5" s="233"/>
      <c r="E5" s="234"/>
      <c r="F5" s="232">
        <f>SUM(O5,-A5,-C5)</f>
        <v>0</v>
      </c>
      <c r="G5" s="233"/>
      <c r="H5" s="233"/>
      <c r="I5" s="233"/>
      <c r="J5" s="233"/>
      <c r="K5" s="234"/>
      <c r="L5" s="97">
        <f>COUNTIF(E48:HN48,"N")</f>
        <v>5</v>
      </c>
      <c r="M5" s="97">
        <f>COUNTIF(E48:HN48,"A")</f>
        <v>2</v>
      </c>
      <c r="N5" s="97">
        <f>COUNTIF(E48:HN48,"B")</f>
        <v>3</v>
      </c>
      <c r="O5" s="232">
        <f>COUNTA(E7:HQ7)</f>
        <v>10</v>
      </c>
      <c r="P5" s="233"/>
      <c r="Q5" s="235"/>
      <c r="R5" s="98"/>
      <c r="S5" s="94"/>
      <c r="T5" s="94"/>
      <c r="U5" s="94"/>
      <c r="V5" s="94"/>
      <c r="W5" s="94"/>
    </row>
    <row r="6" spans="1:23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</row>
    <row r="7" spans="1:23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5" t="s">
        <v>132</v>
      </c>
      <c r="J7" s="105" t="s">
        <v>133</v>
      </c>
      <c r="K7" s="105" t="s">
        <v>134</v>
      </c>
      <c r="L7" s="105" t="s">
        <v>135</v>
      </c>
      <c r="M7" s="105" t="s">
        <v>136</v>
      </c>
      <c r="N7" s="105" t="s">
        <v>137</v>
      </c>
      <c r="O7" s="105" t="s">
        <v>138</v>
      </c>
    </row>
    <row r="8" spans="1:23" ht="13.5" customHeight="1" x14ac:dyDescent="0.3">
      <c r="A8" s="107" t="s">
        <v>141</v>
      </c>
      <c r="B8" s="108" t="s">
        <v>408</v>
      </c>
      <c r="C8" s="109"/>
      <c r="D8" s="110"/>
      <c r="E8" s="111"/>
      <c r="F8" s="112"/>
      <c r="G8" s="112"/>
      <c r="H8" s="112"/>
      <c r="I8" s="112"/>
      <c r="J8" s="112"/>
      <c r="K8" s="112"/>
      <c r="L8" s="112"/>
      <c r="M8" s="112"/>
      <c r="N8" s="112"/>
      <c r="O8" s="112"/>
    </row>
    <row r="9" spans="1:23" ht="13.5" customHeight="1" x14ac:dyDescent="0.3">
      <c r="A9" s="113"/>
      <c r="B9" s="108"/>
      <c r="C9" s="109"/>
      <c r="D9" s="110" t="s">
        <v>409</v>
      </c>
      <c r="E9" s="114"/>
      <c r="F9" s="112" t="s">
        <v>144</v>
      </c>
      <c r="G9" s="112"/>
      <c r="H9" s="112"/>
      <c r="I9" s="112"/>
      <c r="J9" s="112"/>
      <c r="K9" s="112"/>
      <c r="L9" s="112"/>
      <c r="M9" s="112"/>
      <c r="N9" s="112"/>
      <c r="O9" s="112"/>
    </row>
    <row r="10" spans="1:23" ht="13.5" customHeight="1" x14ac:dyDescent="0.3">
      <c r="A10" s="113"/>
      <c r="B10" s="108"/>
      <c r="C10" s="109"/>
      <c r="D10" s="110" t="s">
        <v>410</v>
      </c>
      <c r="E10" s="114"/>
      <c r="F10" s="112"/>
      <c r="G10" s="112" t="s">
        <v>144</v>
      </c>
      <c r="H10" s="112"/>
      <c r="I10" s="112"/>
      <c r="J10" s="112"/>
      <c r="K10" s="112"/>
      <c r="L10" s="112"/>
      <c r="M10" s="112"/>
      <c r="N10" s="112"/>
      <c r="O10" s="112"/>
    </row>
    <row r="11" spans="1:23" ht="13.5" customHeight="1" x14ac:dyDescent="0.3">
      <c r="A11" s="113"/>
      <c r="B11" s="108"/>
      <c r="C11" s="109"/>
      <c r="D11" s="110" t="s">
        <v>143</v>
      </c>
      <c r="E11" s="116"/>
      <c r="F11" s="112"/>
      <c r="G11" s="117"/>
      <c r="H11" s="117" t="s">
        <v>144</v>
      </c>
      <c r="I11" s="112"/>
      <c r="J11" s="117"/>
      <c r="K11" s="112"/>
      <c r="L11" s="117"/>
      <c r="M11" s="117"/>
      <c r="N11" s="117"/>
      <c r="O11" s="117"/>
    </row>
    <row r="12" spans="1:23" ht="13.5" customHeight="1" x14ac:dyDescent="0.3">
      <c r="A12" s="113"/>
      <c r="B12" s="108"/>
      <c r="C12" s="109"/>
      <c r="D12" s="110" t="s">
        <v>411</v>
      </c>
      <c r="E12" s="116"/>
      <c r="F12" s="112"/>
      <c r="G12" s="117"/>
      <c r="H12" s="117"/>
      <c r="I12" s="112" t="s">
        <v>144</v>
      </c>
      <c r="J12" s="117"/>
      <c r="K12" s="112"/>
      <c r="L12" s="117"/>
      <c r="M12" s="117"/>
      <c r="N12" s="117"/>
      <c r="O12" s="117"/>
    </row>
    <row r="13" spans="1:23" ht="13.5" customHeight="1" x14ac:dyDescent="0.3">
      <c r="A13" s="113"/>
      <c r="B13" s="108"/>
      <c r="C13" s="109"/>
      <c r="D13" s="110" t="s">
        <v>412</v>
      </c>
      <c r="E13" s="116"/>
      <c r="F13" s="112"/>
      <c r="G13" s="117"/>
      <c r="H13" s="117"/>
      <c r="I13" s="112"/>
      <c r="J13" s="117"/>
      <c r="K13" s="112" t="s">
        <v>144</v>
      </c>
      <c r="L13" s="117"/>
      <c r="M13" s="117"/>
      <c r="N13" s="117"/>
      <c r="O13" s="117"/>
    </row>
    <row r="14" spans="1:23" ht="13.5" customHeight="1" x14ac:dyDescent="0.3">
      <c r="A14" s="113"/>
      <c r="B14" s="108"/>
      <c r="C14" s="109"/>
      <c r="D14" s="110" t="s">
        <v>413</v>
      </c>
      <c r="E14" s="116"/>
      <c r="F14" s="112"/>
      <c r="G14" s="117"/>
      <c r="H14" s="117"/>
      <c r="I14" s="112"/>
      <c r="J14" s="117"/>
      <c r="K14" s="112"/>
      <c r="L14" s="117" t="s">
        <v>144</v>
      </c>
      <c r="M14" s="117"/>
      <c r="N14" s="117"/>
      <c r="O14" s="117"/>
    </row>
    <row r="15" spans="1:23" ht="13.5" customHeight="1" x14ac:dyDescent="0.3">
      <c r="A15" s="113"/>
      <c r="B15" s="108"/>
      <c r="C15" s="109"/>
      <c r="D15" s="110" t="s">
        <v>414</v>
      </c>
      <c r="E15" s="116"/>
      <c r="F15" s="112"/>
      <c r="G15" s="117"/>
      <c r="H15" s="117"/>
      <c r="I15" s="112"/>
      <c r="J15" s="117"/>
      <c r="K15" s="112"/>
      <c r="L15" s="117"/>
      <c r="M15" s="117" t="s">
        <v>144</v>
      </c>
      <c r="N15" s="117"/>
      <c r="O15" s="117"/>
    </row>
    <row r="16" spans="1:23" ht="13.5" customHeight="1" x14ac:dyDescent="0.3">
      <c r="A16" s="113"/>
      <c r="B16" s="108"/>
      <c r="C16" s="109"/>
      <c r="D16" s="110" t="s">
        <v>415</v>
      </c>
      <c r="E16" s="116"/>
      <c r="F16" s="112"/>
      <c r="G16" s="117"/>
      <c r="H16" s="117"/>
      <c r="I16" s="112"/>
      <c r="J16" s="117"/>
      <c r="K16" s="112"/>
      <c r="L16" s="117"/>
      <c r="M16" s="117"/>
      <c r="N16" s="117" t="s">
        <v>144</v>
      </c>
      <c r="O16" s="117"/>
    </row>
    <row r="17" spans="1:15" ht="13.5" customHeight="1" x14ac:dyDescent="0.3">
      <c r="A17" s="113"/>
      <c r="B17" s="108"/>
      <c r="C17" s="109"/>
      <c r="D17" s="110" t="s">
        <v>416</v>
      </c>
      <c r="E17" s="116"/>
      <c r="F17" s="112"/>
      <c r="G17" s="117"/>
      <c r="H17" s="117"/>
      <c r="I17" s="112"/>
      <c r="J17" s="117"/>
      <c r="K17" s="112"/>
      <c r="L17" s="117"/>
      <c r="M17" s="117"/>
      <c r="N17" s="117"/>
      <c r="O17" s="117"/>
    </row>
    <row r="18" spans="1:15" ht="13.5" customHeight="1" x14ac:dyDescent="0.3">
      <c r="A18" s="113"/>
      <c r="B18" s="108" t="s">
        <v>199</v>
      </c>
      <c r="C18" s="109"/>
      <c r="D18" s="110"/>
      <c r="E18" s="116"/>
      <c r="F18" s="112"/>
      <c r="G18" s="117"/>
      <c r="H18" s="117"/>
      <c r="I18" s="112"/>
      <c r="J18" s="117" t="s">
        <v>144</v>
      </c>
      <c r="K18" s="112"/>
      <c r="L18" s="117"/>
      <c r="M18" s="117"/>
      <c r="N18" s="117"/>
      <c r="O18" s="117"/>
    </row>
    <row r="19" spans="1:15" ht="13.5" customHeight="1" x14ac:dyDescent="0.3">
      <c r="A19" s="126" t="s">
        <v>155</v>
      </c>
      <c r="B19" s="127"/>
      <c r="C19" s="128"/>
      <c r="D19" s="129"/>
      <c r="E19" s="130"/>
      <c r="F19" s="131"/>
      <c r="G19" s="132"/>
      <c r="H19" s="132"/>
      <c r="I19" s="131"/>
      <c r="J19" s="132"/>
      <c r="K19" s="131"/>
      <c r="L19" s="132"/>
      <c r="M19" s="132"/>
      <c r="N19" s="132"/>
      <c r="O19" s="132"/>
    </row>
    <row r="20" spans="1:15" ht="13.5" customHeight="1" x14ac:dyDescent="0.3">
      <c r="A20" s="133"/>
      <c r="B20" s="134" t="s">
        <v>417</v>
      </c>
      <c r="C20" s="135"/>
      <c r="D20" s="136"/>
      <c r="E20" s="137"/>
      <c r="F20" s="112"/>
      <c r="G20" s="117"/>
      <c r="H20" s="117"/>
      <c r="I20" s="112"/>
      <c r="J20" s="117"/>
      <c r="K20" s="112"/>
      <c r="L20" s="117"/>
      <c r="M20" s="117"/>
      <c r="N20" s="117"/>
      <c r="O20" s="117"/>
    </row>
    <row r="21" spans="1:15" ht="13.5" customHeight="1" x14ac:dyDescent="0.3">
      <c r="A21" s="133"/>
      <c r="B21" s="134"/>
      <c r="C21" s="135" t="s">
        <v>418</v>
      </c>
      <c r="D21" s="136"/>
      <c r="E21" s="137"/>
      <c r="F21" s="112"/>
      <c r="G21" s="117"/>
      <c r="H21" s="117" t="s">
        <v>144</v>
      </c>
      <c r="I21" s="112"/>
      <c r="J21" s="117"/>
      <c r="K21" s="112"/>
      <c r="L21" s="117"/>
      <c r="M21" s="117"/>
      <c r="N21" s="117"/>
      <c r="O21" s="117"/>
    </row>
    <row r="22" spans="1:15" ht="13.5" customHeight="1" x14ac:dyDescent="0.3">
      <c r="A22" s="133"/>
      <c r="B22" s="134"/>
      <c r="C22" s="135" t="s">
        <v>419</v>
      </c>
      <c r="D22" s="136"/>
      <c r="E22" s="137"/>
      <c r="F22" s="112"/>
      <c r="G22" s="117"/>
      <c r="H22" s="117"/>
      <c r="I22" s="112"/>
      <c r="J22" s="117"/>
      <c r="K22" s="112"/>
      <c r="L22" s="117"/>
      <c r="M22" s="117"/>
      <c r="N22" s="117"/>
      <c r="O22" s="117"/>
    </row>
    <row r="23" spans="1:15" ht="13.5" customHeight="1" x14ac:dyDescent="0.3">
      <c r="A23" s="133"/>
      <c r="B23" s="134"/>
      <c r="C23" s="135"/>
      <c r="D23" s="136">
        <v>0</v>
      </c>
      <c r="E23" s="137"/>
      <c r="F23" s="112"/>
      <c r="G23" s="112" t="s">
        <v>144</v>
      </c>
      <c r="H23" s="112"/>
      <c r="I23" s="112"/>
      <c r="J23" s="112"/>
      <c r="K23" s="112"/>
      <c r="L23" s="112" t="s">
        <v>144</v>
      </c>
      <c r="M23" s="112"/>
      <c r="N23" s="112"/>
      <c r="O23" s="112"/>
    </row>
    <row r="24" spans="1:15" ht="13.5" customHeight="1" x14ac:dyDescent="0.3">
      <c r="A24" s="133"/>
      <c r="B24" s="134"/>
      <c r="C24" s="135"/>
      <c r="D24" s="136" t="s">
        <v>420</v>
      </c>
      <c r="E24" s="137"/>
      <c r="F24" s="112" t="s">
        <v>144</v>
      </c>
      <c r="G24" s="112"/>
      <c r="H24" s="112"/>
      <c r="I24" s="112"/>
      <c r="J24" s="112"/>
      <c r="K24" s="112"/>
      <c r="L24" s="112"/>
      <c r="M24" s="112"/>
      <c r="N24" s="112"/>
      <c r="O24" s="112"/>
    </row>
    <row r="25" spans="1:15" ht="13.5" customHeight="1" x14ac:dyDescent="0.3">
      <c r="A25" s="133"/>
      <c r="B25" s="134"/>
      <c r="C25" s="135"/>
      <c r="D25" s="136">
        <v>25</v>
      </c>
      <c r="E25" s="137"/>
      <c r="F25" s="112"/>
      <c r="G25" s="112"/>
      <c r="H25" s="112"/>
      <c r="I25" s="112"/>
      <c r="J25" s="112"/>
      <c r="K25" s="112"/>
      <c r="L25" s="112"/>
      <c r="M25" s="112"/>
      <c r="N25" s="112"/>
      <c r="O25" s="112" t="s">
        <v>144</v>
      </c>
    </row>
    <row r="26" spans="1:15" ht="13.5" customHeight="1" x14ac:dyDescent="0.3">
      <c r="A26" s="133"/>
      <c r="B26" s="134"/>
      <c r="C26" s="135"/>
      <c r="D26" s="136">
        <v>50</v>
      </c>
      <c r="E26" s="137"/>
      <c r="F26" s="112"/>
      <c r="G26" s="112"/>
      <c r="H26" s="112"/>
      <c r="I26" s="112" t="s">
        <v>144</v>
      </c>
      <c r="J26" s="112"/>
      <c r="K26" s="112" t="s">
        <v>144</v>
      </c>
      <c r="L26" s="112"/>
      <c r="M26" s="112"/>
      <c r="N26" s="112" t="s">
        <v>144</v>
      </c>
      <c r="O26" s="112"/>
    </row>
    <row r="27" spans="1:15" ht="13.5" customHeight="1" x14ac:dyDescent="0.3">
      <c r="A27" s="133"/>
      <c r="B27" s="134"/>
      <c r="C27" s="135"/>
      <c r="D27" s="136">
        <v>100</v>
      </c>
      <c r="E27" s="137"/>
      <c r="F27" s="112"/>
      <c r="G27" s="112"/>
      <c r="H27" s="112"/>
      <c r="I27" s="112"/>
      <c r="J27" s="112"/>
      <c r="K27" s="117"/>
      <c r="L27" s="112"/>
      <c r="M27" s="112" t="s">
        <v>144</v>
      </c>
      <c r="N27" s="112"/>
      <c r="O27" s="112"/>
    </row>
    <row r="28" spans="1:15" ht="13.5" customHeight="1" x14ac:dyDescent="0.3">
      <c r="A28" s="133"/>
      <c r="B28" s="134"/>
      <c r="C28" s="135" t="s">
        <v>421</v>
      </c>
      <c r="D28" s="136"/>
      <c r="E28" s="137"/>
      <c r="F28" s="112"/>
      <c r="G28" s="112"/>
      <c r="H28" s="112"/>
      <c r="I28" s="112"/>
      <c r="J28" s="112"/>
      <c r="K28" s="117"/>
      <c r="L28" s="112"/>
      <c r="M28" s="112"/>
      <c r="N28" s="112"/>
      <c r="O28" s="112"/>
    </row>
    <row r="29" spans="1:15" ht="13.5" customHeight="1" x14ac:dyDescent="0.3">
      <c r="A29" s="133"/>
      <c r="B29" s="134"/>
      <c r="C29" s="135"/>
      <c r="D29" s="136">
        <v>0</v>
      </c>
      <c r="E29" s="137"/>
      <c r="F29" s="112"/>
      <c r="G29" s="117" t="s">
        <v>144</v>
      </c>
      <c r="H29" s="117"/>
      <c r="I29" s="112"/>
      <c r="J29" s="117"/>
      <c r="K29" s="117"/>
      <c r="L29" s="117"/>
      <c r="M29" s="117"/>
      <c r="N29" s="117"/>
      <c r="O29" s="117"/>
    </row>
    <row r="30" spans="1:15" ht="13.5" customHeight="1" x14ac:dyDescent="0.3">
      <c r="A30" s="133"/>
      <c r="B30" s="134"/>
      <c r="C30" s="135"/>
      <c r="D30" s="136">
        <v>25</v>
      </c>
      <c r="E30" s="137"/>
      <c r="F30" s="112"/>
      <c r="G30" s="117"/>
      <c r="H30" s="117"/>
      <c r="I30" s="112"/>
      <c r="J30" s="117"/>
      <c r="K30" s="117"/>
      <c r="L30" s="117"/>
      <c r="M30" s="117"/>
      <c r="N30" s="117"/>
      <c r="O30" s="117" t="s">
        <v>144</v>
      </c>
    </row>
    <row r="31" spans="1:15" ht="13.5" customHeight="1" x14ac:dyDescent="0.3">
      <c r="A31" s="133"/>
      <c r="B31" s="134"/>
      <c r="C31" s="135"/>
      <c r="D31" s="136" t="s">
        <v>422</v>
      </c>
      <c r="E31" s="137"/>
      <c r="F31" s="112" t="s">
        <v>144</v>
      </c>
      <c r="G31" s="117"/>
      <c r="H31" s="117"/>
      <c r="I31" s="112"/>
      <c r="J31" s="117"/>
      <c r="K31" s="117"/>
      <c r="L31" s="117"/>
      <c r="M31" s="117"/>
      <c r="N31" s="117"/>
      <c r="O31" s="117"/>
    </row>
    <row r="32" spans="1:15" ht="13.5" customHeight="1" x14ac:dyDescent="0.3">
      <c r="A32" s="133"/>
      <c r="B32" s="134"/>
      <c r="C32" s="135"/>
      <c r="D32" s="136">
        <v>50</v>
      </c>
      <c r="E32" s="137"/>
      <c r="F32" s="112"/>
      <c r="G32" s="117"/>
      <c r="H32" s="117"/>
      <c r="I32" s="112"/>
      <c r="J32" s="117"/>
      <c r="K32" s="117" t="s">
        <v>144</v>
      </c>
      <c r="L32" s="117"/>
      <c r="M32" s="117"/>
      <c r="N32" s="117" t="s">
        <v>144</v>
      </c>
      <c r="O32" s="117"/>
    </row>
    <row r="33" spans="1:15" ht="13.5" customHeight="1" x14ac:dyDescent="0.3">
      <c r="A33" s="133"/>
      <c r="B33" s="134"/>
      <c r="C33" s="135"/>
      <c r="D33" s="136">
        <v>100</v>
      </c>
      <c r="E33" s="137"/>
      <c r="F33" s="112"/>
      <c r="G33" s="117"/>
      <c r="H33" s="117"/>
      <c r="I33" s="112"/>
      <c r="J33" s="117"/>
      <c r="K33" s="112"/>
      <c r="L33" s="117" t="s">
        <v>144</v>
      </c>
      <c r="M33" s="117"/>
      <c r="N33" s="117"/>
      <c r="O33" s="117"/>
    </row>
    <row r="34" spans="1:15" ht="13.5" customHeight="1" x14ac:dyDescent="0.3">
      <c r="A34" s="133"/>
      <c r="B34" s="134"/>
      <c r="C34" s="135" t="s">
        <v>423</v>
      </c>
      <c r="D34" s="136"/>
      <c r="E34" s="137"/>
      <c r="F34" s="112"/>
      <c r="G34" s="117"/>
      <c r="H34" s="117"/>
      <c r="I34" s="112"/>
      <c r="J34" s="117"/>
      <c r="K34" s="112"/>
      <c r="L34" s="117"/>
      <c r="M34" s="117"/>
      <c r="N34" s="117"/>
      <c r="O34" s="117"/>
    </row>
    <row r="35" spans="1:15" ht="13.5" customHeight="1" x14ac:dyDescent="0.3">
      <c r="A35" s="133"/>
      <c r="B35" s="134"/>
      <c r="C35" s="135"/>
      <c r="D35" s="136" t="s">
        <v>424</v>
      </c>
      <c r="E35" s="137"/>
      <c r="F35" s="112" t="s">
        <v>144</v>
      </c>
      <c r="G35" s="117"/>
      <c r="H35" s="117"/>
      <c r="I35" s="112"/>
      <c r="J35" s="117"/>
      <c r="K35" s="112"/>
      <c r="L35" s="117"/>
      <c r="M35" s="117"/>
      <c r="N35" s="117"/>
      <c r="O35" s="117"/>
    </row>
    <row r="36" spans="1:15" ht="13.5" customHeight="1" x14ac:dyDescent="0.3">
      <c r="A36" s="133"/>
      <c r="B36" s="134"/>
      <c r="C36" s="135"/>
      <c r="D36" s="136">
        <v>50</v>
      </c>
      <c r="E36" s="137"/>
      <c r="F36" s="112"/>
      <c r="G36" s="112"/>
      <c r="H36" s="117"/>
      <c r="I36" s="112"/>
      <c r="J36" s="112"/>
      <c r="K36" s="112"/>
      <c r="L36" s="112"/>
      <c r="M36" s="117"/>
      <c r="N36" s="112"/>
      <c r="O36" s="117" t="s">
        <v>144</v>
      </c>
    </row>
    <row r="37" spans="1:15" ht="13.5" customHeight="1" x14ac:dyDescent="0.3">
      <c r="A37" s="133"/>
      <c r="B37" s="138" t="s">
        <v>266</v>
      </c>
      <c r="C37" s="139"/>
      <c r="D37" s="136"/>
      <c r="E37" s="140"/>
      <c r="F37" s="112"/>
      <c r="G37" s="117"/>
      <c r="H37" s="112"/>
      <c r="I37" s="112"/>
      <c r="J37" s="117"/>
      <c r="K37" s="112"/>
      <c r="L37" s="117"/>
      <c r="M37" s="112"/>
      <c r="N37" s="117"/>
      <c r="O37" s="112"/>
    </row>
    <row r="38" spans="1:15" ht="13.5" customHeight="1" x14ac:dyDescent="0.3">
      <c r="A38" s="133"/>
      <c r="B38" s="138"/>
      <c r="C38" s="139"/>
      <c r="D38" s="136" t="s">
        <v>425</v>
      </c>
      <c r="E38" s="140"/>
      <c r="F38" s="112"/>
      <c r="G38" s="112"/>
      <c r="H38" s="112"/>
      <c r="I38" s="112"/>
      <c r="J38" s="112" t="s">
        <v>144</v>
      </c>
      <c r="K38" s="112"/>
      <c r="L38" s="112"/>
      <c r="M38" s="112"/>
      <c r="N38" s="112"/>
      <c r="O38" s="112"/>
    </row>
    <row r="39" spans="1:15" ht="13.5" customHeight="1" x14ac:dyDescent="0.3">
      <c r="A39" s="133"/>
      <c r="B39" s="138"/>
      <c r="C39" s="139"/>
      <c r="D39" s="136"/>
      <c r="E39" s="140"/>
      <c r="F39" s="112"/>
      <c r="G39" s="112"/>
      <c r="H39" s="112"/>
      <c r="I39" s="112"/>
      <c r="J39" s="112"/>
      <c r="K39" s="112"/>
      <c r="L39" s="112"/>
      <c r="M39" s="112"/>
      <c r="N39" s="112"/>
      <c r="O39" s="112"/>
    </row>
    <row r="40" spans="1:15" ht="13.5" customHeight="1" x14ac:dyDescent="0.3">
      <c r="A40" s="133"/>
      <c r="B40" s="138"/>
      <c r="C40" s="139"/>
      <c r="D40" s="136"/>
      <c r="E40" s="140"/>
      <c r="F40" s="112"/>
      <c r="G40" s="112"/>
      <c r="H40" s="112"/>
      <c r="I40" s="112"/>
      <c r="J40" s="112"/>
      <c r="K40" s="112"/>
      <c r="L40" s="112"/>
      <c r="M40" s="112"/>
      <c r="N40" s="112"/>
      <c r="O40" s="112"/>
    </row>
    <row r="41" spans="1:15" ht="13.5" customHeight="1" x14ac:dyDescent="0.3">
      <c r="A41" s="133"/>
      <c r="B41" s="138"/>
      <c r="C41" s="139"/>
      <c r="D41" s="136"/>
      <c r="E41" s="140"/>
      <c r="F41" s="112"/>
      <c r="G41" s="112"/>
      <c r="H41" s="112"/>
      <c r="I41" s="112"/>
      <c r="J41" s="112"/>
      <c r="K41" s="112"/>
      <c r="L41" s="112"/>
      <c r="M41" s="112"/>
      <c r="N41" s="112"/>
      <c r="O41" s="112"/>
    </row>
    <row r="42" spans="1:15" ht="13.5" customHeight="1" x14ac:dyDescent="0.3">
      <c r="A42" s="133"/>
      <c r="B42" s="138"/>
      <c r="C42" s="139"/>
      <c r="D42" s="136"/>
      <c r="E42" s="140"/>
      <c r="F42" s="112"/>
      <c r="G42" s="112"/>
      <c r="H42" s="112"/>
      <c r="I42" s="112"/>
      <c r="J42" s="112"/>
      <c r="K42" s="112"/>
      <c r="L42" s="112"/>
      <c r="M42" s="112"/>
      <c r="N42" s="112"/>
      <c r="O42" s="112"/>
    </row>
    <row r="43" spans="1:15" ht="13.5" customHeight="1" x14ac:dyDescent="0.3">
      <c r="A43" s="133"/>
      <c r="B43" s="138" t="s">
        <v>166</v>
      </c>
      <c r="C43" s="139"/>
      <c r="D43" s="136"/>
      <c r="E43" s="140"/>
      <c r="F43" s="112"/>
      <c r="G43" s="112"/>
      <c r="H43" s="112"/>
      <c r="I43" s="112"/>
      <c r="J43" s="112"/>
      <c r="K43" s="112"/>
      <c r="L43" s="112"/>
      <c r="M43" s="112"/>
      <c r="N43" s="112"/>
      <c r="O43" s="112"/>
    </row>
    <row r="44" spans="1:15" ht="13.5" customHeight="1" x14ac:dyDescent="0.3">
      <c r="A44" s="133"/>
      <c r="B44" s="138"/>
      <c r="C44" s="139"/>
      <c r="D44" s="136"/>
      <c r="E44" s="140"/>
      <c r="F44" s="112"/>
      <c r="G44" s="112"/>
      <c r="H44" s="112"/>
      <c r="I44" s="112"/>
      <c r="J44" s="112"/>
      <c r="K44" s="112"/>
      <c r="L44" s="112"/>
      <c r="M44" s="112"/>
      <c r="N44" s="112"/>
      <c r="O44" s="112"/>
    </row>
    <row r="45" spans="1:15" ht="13.5" customHeight="1" x14ac:dyDescent="0.3">
      <c r="A45" s="133"/>
      <c r="B45" s="138"/>
      <c r="C45" s="139"/>
      <c r="D45" s="136"/>
      <c r="E45" s="140"/>
      <c r="F45" s="112"/>
      <c r="G45" s="112"/>
      <c r="H45" s="112"/>
      <c r="I45" s="112"/>
      <c r="J45" s="112"/>
      <c r="K45" s="112"/>
      <c r="L45" s="112"/>
      <c r="M45" s="112"/>
      <c r="N45" s="112"/>
      <c r="O45" s="112"/>
    </row>
    <row r="46" spans="1:15" ht="13.5" customHeight="1" x14ac:dyDescent="0.3">
      <c r="A46" s="133"/>
      <c r="B46" s="138"/>
      <c r="C46" s="139"/>
      <c r="D46" s="136"/>
      <c r="E46" s="140"/>
      <c r="F46" s="112"/>
      <c r="G46" s="112"/>
      <c r="H46" s="112"/>
      <c r="I46" s="112"/>
      <c r="J46" s="112"/>
      <c r="K46" s="112"/>
      <c r="L46" s="112"/>
      <c r="M46" s="112"/>
      <c r="N46" s="112"/>
      <c r="O46" s="112"/>
    </row>
    <row r="47" spans="1:15" ht="13.5" customHeight="1" x14ac:dyDescent="0.3">
      <c r="A47" s="133"/>
      <c r="B47" s="141"/>
      <c r="C47" s="142"/>
      <c r="D47" s="143"/>
      <c r="E47" s="144"/>
      <c r="F47" s="145"/>
      <c r="G47" s="145"/>
      <c r="H47" s="145"/>
      <c r="I47" s="145"/>
      <c r="J47" s="145"/>
      <c r="K47" s="145"/>
      <c r="L47" s="145"/>
      <c r="M47" s="145"/>
      <c r="N47" s="145"/>
      <c r="O47" s="145"/>
    </row>
    <row r="48" spans="1:15" ht="13.5" customHeight="1" x14ac:dyDescent="0.2">
      <c r="A48" s="126" t="s">
        <v>167</v>
      </c>
      <c r="B48" s="252" t="s">
        <v>168</v>
      </c>
      <c r="C48" s="253"/>
      <c r="D48" s="254"/>
      <c r="E48" s="146"/>
      <c r="F48" s="147" t="s">
        <v>112</v>
      </c>
      <c r="G48" s="147" t="s">
        <v>113</v>
      </c>
      <c r="H48" s="147" t="s">
        <v>61</v>
      </c>
      <c r="I48" s="147" t="s">
        <v>112</v>
      </c>
      <c r="J48" s="147" t="s">
        <v>61</v>
      </c>
      <c r="K48" s="147" t="s">
        <v>113</v>
      </c>
      <c r="L48" s="147" t="s">
        <v>113</v>
      </c>
      <c r="M48" s="147" t="s">
        <v>112</v>
      </c>
      <c r="N48" s="147" t="s">
        <v>112</v>
      </c>
      <c r="O48" s="147" t="s">
        <v>112</v>
      </c>
    </row>
    <row r="49" spans="1:23" ht="13.5" customHeight="1" x14ac:dyDescent="0.2">
      <c r="A49" s="148"/>
      <c r="B49" s="255" t="s">
        <v>169</v>
      </c>
      <c r="C49" s="209"/>
      <c r="D49" s="210"/>
      <c r="E49" s="149"/>
      <c r="F49" s="150" t="s">
        <v>170</v>
      </c>
      <c r="G49" s="150" t="s">
        <v>170</v>
      </c>
      <c r="H49" s="150" t="s">
        <v>170</v>
      </c>
      <c r="I49" s="150" t="s">
        <v>170</v>
      </c>
      <c r="J49" s="150" t="s">
        <v>170</v>
      </c>
      <c r="K49" s="150" t="s">
        <v>170</v>
      </c>
      <c r="L49" s="150" t="s">
        <v>170</v>
      </c>
      <c r="M49" s="150" t="s">
        <v>170</v>
      </c>
      <c r="N49" s="150" t="s">
        <v>170</v>
      </c>
      <c r="O49" s="150" t="s">
        <v>170</v>
      </c>
    </row>
    <row r="50" spans="1:23" ht="13.5" customHeight="1" x14ac:dyDescent="0.15">
      <c r="A50" s="148"/>
      <c r="B50" s="256" t="s">
        <v>171</v>
      </c>
      <c r="C50" s="209"/>
      <c r="D50" s="210"/>
      <c r="E50" s="151"/>
      <c r="F50" s="152">
        <v>45785</v>
      </c>
      <c r="G50" s="152">
        <v>45785</v>
      </c>
      <c r="H50" s="152">
        <v>45785</v>
      </c>
      <c r="I50" s="152">
        <v>45785</v>
      </c>
      <c r="J50" s="152">
        <v>45785</v>
      </c>
      <c r="K50" s="152">
        <v>45785</v>
      </c>
      <c r="L50" s="152">
        <v>45785</v>
      </c>
      <c r="M50" s="152">
        <v>45785</v>
      </c>
      <c r="N50" s="152">
        <v>45785</v>
      </c>
      <c r="O50" s="152">
        <v>45785</v>
      </c>
    </row>
    <row r="51" spans="1:23" ht="9.75" customHeight="1" x14ac:dyDescent="0.15">
      <c r="A51" s="153"/>
      <c r="B51" s="257" t="s">
        <v>172</v>
      </c>
      <c r="C51" s="258"/>
      <c r="D51" s="259"/>
      <c r="E51" s="154"/>
      <c r="F51" s="155"/>
      <c r="G51" s="155"/>
      <c r="H51" s="155"/>
      <c r="I51" s="155"/>
      <c r="J51" s="155"/>
      <c r="K51" s="155"/>
      <c r="L51" s="155"/>
      <c r="M51" s="155"/>
      <c r="N51" s="155"/>
      <c r="O51" s="155"/>
    </row>
    <row r="52" spans="1:23" ht="9.75" customHeight="1" x14ac:dyDescent="0.15">
      <c r="A52" s="99"/>
      <c r="B52" s="94"/>
      <c r="C52" s="100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</row>
    <row r="53" spans="1:23" ht="13.5" customHeight="1" x14ac:dyDescent="0.15">
      <c r="A53" s="94"/>
      <c r="B53" s="99"/>
      <c r="C53" s="94"/>
      <c r="D53" s="100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</row>
    <row r="54" spans="1:23" ht="13.5" customHeight="1" x14ac:dyDescent="0.15">
      <c r="A54" s="94"/>
      <c r="B54" s="99"/>
      <c r="C54" s="94"/>
      <c r="D54" s="100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</row>
    <row r="55" spans="1:23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</row>
    <row r="56" spans="1:23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</row>
    <row r="57" spans="1:23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</row>
    <row r="58" spans="1:23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</row>
    <row r="59" spans="1:23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</row>
    <row r="60" spans="1:23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</row>
    <row r="61" spans="1:23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</row>
    <row r="62" spans="1:23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</row>
    <row r="63" spans="1:23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</row>
    <row r="64" spans="1:23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</row>
    <row r="65" spans="1:23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</row>
    <row r="66" spans="1:23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</row>
    <row r="67" spans="1:23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</row>
    <row r="68" spans="1:23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</row>
    <row r="69" spans="1:23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</row>
    <row r="70" spans="1:23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</row>
    <row r="71" spans="1:23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</row>
    <row r="72" spans="1:23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</row>
    <row r="73" spans="1:23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</row>
    <row r="74" spans="1:23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</row>
    <row r="75" spans="1:23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</row>
    <row r="76" spans="1:23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</row>
    <row r="77" spans="1:23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</row>
    <row r="78" spans="1:23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</row>
    <row r="79" spans="1:23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</row>
    <row r="80" spans="1:23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</row>
    <row r="81" spans="1:23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</row>
    <row r="82" spans="1:23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</row>
    <row r="83" spans="1:23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</row>
    <row r="84" spans="1:23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</row>
    <row r="85" spans="1:23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</row>
    <row r="86" spans="1:23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</row>
    <row r="87" spans="1:23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</row>
    <row r="88" spans="1:23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</row>
    <row r="89" spans="1:23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</row>
    <row r="90" spans="1:23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</row>
    <row r="91" spans="1:23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</row>
    <row r="92" spans="1:23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</row>
    <row r="93" spans="1:23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</row>
    <row r="94" spans="1:23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</row>
    <row r="95" spans="1:23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</row>
    <row r="96" spans="1:23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</row>
    <row r="97" spans="1:23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</row>
    <row r="98" spans="1:23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</row>
    <row r="99" spans="1:23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</row>
    <row r="100" spans="1:23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</row>
    <row r="101" spans="1:23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</row>
    <row r="102" spans="1:23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</row>
    <row r="103" spans="1:23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</row>
    <row r="104" spans="1:23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</row>
    <row r="105" spans="1:23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</row>
    <row r="106" spans="1:23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</row>
    <row r="107" spans="1:23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</row>
    <row r="108" spans="1:23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</row>
    <row r="109" spans="1:23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</row>
    <row r="110" spans="1:23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</row>
    <row r="111" spans="1:23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</row>
    <row r="112" spans="1:23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</row>
    <row r="113" spans="1:23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</row>
    <row r="114" spans="1:23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</row>
    <row r="115" spans="1:23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</row>
    <row r="116" spans="1:23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</row>
    <row r="117" spans="1:23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</row>
    <row r="118" spans="1:23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</row>
    <row r="119" spans="1:23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</row>
    <row r="120" spans="1:23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</row>
    <row r="121" spans="1:23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</row>
    <row r="122" spans="1:23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</row>
    <row r="123" spans="1:23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</row>
    <row r="124" spans="1:23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</row>
    <row r="125" spans="1:23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</row>
    <row r="126" spans="1:23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</row>
    <row r="127" spans="1:23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</row>
    <row r="128" spans="1:23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</row>
    <row r="129" spans="1:23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</row>
    <row r="130" spans="1:23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</row>
    <row r="131" spans="1:23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</row>
    <row r="132" spans="1:23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</row>
    <row r="133" spans="1:23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</row>
    <row r="134" spans="1:23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</row>
    <row r="135" spans="1:23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</row>
    <row r="136" spans="1:23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</row>
    <row r="137" spans="1:23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</row>
    <row r="138" spans="1:23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</row>
    <row r="139" spans="1:23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</row>
    <row r="140" spans="1:23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</row>
    <row r="141" spans="1:23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</row>
    <row r="142" spans="1:23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</row>
    <row r="143" spans="1:23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</row>
    <row r="144" spans="1:23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</row>
    <row r="145" spans="1:23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</row>
    <row r="146" spans="1:23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</row>
    <row r="147" spans="1:23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</row>
    <row r="148" spans="1:23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</row>
    <row r="149" spans="1:23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</row>
    <row r="150" spans="1:23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</row>
    <row r="151" spans="1:23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</row>
    <row r="152" spans="1:23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</row>
    <row r="153" spans="1:23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</row>
    <row r="154" spans="1:23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</row>
    <row r="155" spans="1:23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</row>
    <row r="156" spans="1:23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</row>
    <row r="157" spans="1:23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</row>
    <row r="158" spans="1:23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</row>
    <row r="159" spans="1:23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</row>
    <row r="160" spans="1:23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</row>
    <row r="161" spans="1:23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</row>
    <row r="162" spans="1:23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</row>
    <row r="163" spans="1:23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</row>
    <row r="164" spans="1:23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</row>
    <row r="165" spans="1:23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</row>
    <row r="166" spans="1:23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</row>
    <row r="167" spans="1:23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</row>
    <row r="168" spans="1:23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</row>
    <row r="169" spans="1:23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</row>
    <row r="170" spans="1:23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</row>
    <row r="171" spans="1:23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</row>
    <row r="172" spans="1:23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</row>
    <row r="173" spans="1:23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</row>
    <row r="174" spans="1:23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</row>
    <row r="175" spans="1:23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</row>
    <row r="176" spans="1:23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</row>
    <row r="177" spans="1:23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</row>
    <row r="178" spans="1:23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</row>
    <row r="179" spans="1:23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</row>
    <row r="180" spans="1:23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</row>
    <row r="181" spans="1:23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</row>
    <row r="182" spans="1:23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</row>
    <row r="183" spans="1:23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</row>
    <row r="184" spans="1:23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</row>
    <row r="185" spans="1:23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</row>
    <row r="186" spans="1:23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</row>
    <row r="187" spans="1:23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</row>
    <row r="188" spans="1:23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</row>
    <row r="189" spans="1:23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</row>
    <row r="190" spans="1:23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</row>
    <row r="191" spans="1:23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</row>
    <row r="192" spans="1:23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</row>
    <row r="193" spans="1:23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</row>
    <row r="194" spans="1:23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</row>
    <row r="195" spans="1:23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</row>
    <row r="196" spans="1:23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</row>
    <row r="197" spans="1:23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</row>
    <row r="198" spans="1:23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</row>
    <row r="199" spans="1:23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</row>
    <row r="200" spans="1:23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</row>
    <row r="201" spans="1:23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</row>
    <row r="202" spans="1:23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</row>
    <row r="203" spans="1:23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</row>
    <row r="204" spans="1:23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</row>
    <row r="205" spans="1:23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</row>
    <row r="206" spans="1:23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</row>
    <row r="207" spans="1:23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</row>
    <row r="208" spans="1:23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</row>
    <row r="209" spans="1:23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</row>
    <row r="210" spans="1:23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</row>
    <row r="211" spans="1:23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</row>
    <row r="212" spans="1:23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</row>
    <row r="213" spans="1:23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</row>
    <row r="214" spans="1:23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</row>
    <row r="215" spans="1:23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</row>
    <row r="216" spans="1:23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</row>
    <row r="217" spans="1:23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</row>
    <row r="218" spans="1:23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</row>
    <row r="219" spans="1:23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</row>
    <row r="220" spans="1:23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</row>
    <row r="221" spans="1:23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</row>
    <row r="222" spans="1:23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</row>
    <row r="223" spans="1:23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</row>
    <row r="224" spans="1:23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</row>
    <row r="225" spans="1:23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</row>
    <row r="226" spans="1:23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</row>
    <row r="227" spans="1:23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</row>
    <row r="228" spans="1:23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</row>
    <row r="229" spans="1:23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</row>
    <row r="230" spans="1:23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</row>
    <row r="231" spans="1:23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</row>
    <row r="232" spans="1:23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</row>
    <row r="233" spans="1:23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</row>
    <row r="234" spans="1:23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</row>
    <row r="235" spans="1:23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</row>
    <row r="236" spans="1:23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</row>
    <row r="237" spans="1:23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</row>
    <row r="238" spans="1:23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</row>
    <row r="239" spans="1:23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</row>
    <row r="240" spans="1:23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</row>
    <row r="241" spans="1:23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</row>
    <row r="242" spans="1:23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</row>
    <row r="243" spans="1:23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</row>
    <row r="244" spans="1:23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</row>
    <row r="245" spans="1:23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</row>
    <row r="246" spans="1:23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</row>
    <row r="247" spans="1:23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</row>
    <row r="248" spans="1:23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</row>
    <row r="249" spans="1:23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</row>
    <row r="250" spans="1:23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</row>
    <row r="251" spans="1:23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</row>
    <row r="252" spans="1:23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</row>
    <row r="253" spans="1:23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</row>
    <row r="254" spans="1:23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</row>
    <row r="255" spans="1:23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</row>
    <row r="256" spans="1:23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</row>
    <row r="257" spans="1:23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</row>
    <row r="258" spans="1:23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</row>
    <row r="259" spans="1:23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</row>
    <row r="260" spans="1:23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</row>
    <row r="261" spans="1:23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</row>
    <row r="262" spans="1:23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</row>
    <row r="263" spans="1:23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</row>
    <row r="264" spans="1:23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</row>
    <row r="265" spans="1:23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</row>
    <row r="266" spans="1:23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</row>
    <row r="267" spans="1:23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</row>
    <row r="268" spans="1:23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</row>
    <row r="269" spans="1:23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</row>
    <row r="270" spans="1:23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</row>
    <row r="271" spans="1:23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</row>
    <row r="272" spans="1:23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</row>
    <row r="273" spans="1:23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</row>
    <row r="274" spans="1:23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</row>
    <row r="275" spans="1:23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</row>
    <row r="276" spans="1:23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</row>
    <row r="277" spans="1:23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</row>
    <row r="278" spans="1:23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</row>
    <row r="279" spans="1:23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</row>
    <row r="280" spans="1:23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</row>
    <row r="281" spans="1:23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</row>
    <row r="282" spans="1:23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</row>
    <row r="283" spans="1:23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</row>
    <row r="284" spans="1:23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</row>
    <row r="285" spans="1:23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</row>
    <row r="286" spans="1:23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</row>
    <row r="287" spans="1:23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</row>
    <row r="288" spans="1:23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</row>
    <row r="289" spans="1:23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</row>
    <row r="290" spans="1:23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</row>
    <row r="291" spans="1:23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</row>
    <row r="292" spans="1:23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</row>
    <row r="293" spans="1:23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</row>
    <row r="294" spans="1:23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</row>
    <row r="295" spans="1:23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</row>
    <row r="296" spans="1:23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</row>
    <row r="297" spans="1:23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</row>
    <row r="298" spans="1:23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</row>
    <row r="299" spans="1:23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</row>
    <row r="300" spans="1:23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</row>
    <row r="301" spans="1:23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</row>
    <row r="302" spans="1:23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</row>
    <row r="303" spans="1:23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</row>
    <row r="304" spans="1:23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</row>
    <row r="305" spans="1:23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</row>
    <row r="306" spans="1:23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</row>
    <row r="307" spans="1:23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</row>
    <row r="308" spans="1:23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</row>
    <row r="309" spans="1:23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</row>
    <row r="310" spans="1:23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</row>
    <row r="311" spans="1:23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</row>
    <row r="312" spans="1:23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</row>
    <row r="313" spans="1:23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</row>
    <row r="314" spans="1:23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</row>
    <row r="315" spans="1:23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</row>
    <row r="316" spans="1:23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</row>
    <row r="317" spans="1:23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</row>
    <row r="318" spans="1:23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</row>
    <row r="319" spans="1:23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</row>
    <row r="320" spans="1:23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</row>
    <row r="321" spans="1:23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</row>
    <row r="322" spans="1:23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</row>
    <row r="323" spans="1:23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</row>
    <row r="324" spans="1:23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</row>
    <row r="325" spans="1:23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</row>
    <row r="326" spans="1:23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</row>
    <row r="327" spans="1:23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</row>
    <row r="328" spans="1:23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</row>
    <row r="329" spans="1:23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</row>
    <row r="330" spans="1:23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</row>
    <row r="331" spans="1:23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</row>
    <row r="332" spans="1:23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</row>
    <row r="333" spans="1:23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</row>
    <row r="334" spans="1:23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</row>
    <row r="335" spans="1:23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</row>
    <row r="336" spans="1:23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</row>
    <row r="337" spans="1:23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</row>
    <row r="338" spans="1:23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</row>
    <row r="339" spans="1:23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</row>
    <row r="340" spans="1:23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</row>
    <row r="341" spans="1:23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</row>
    <row r="342" spans="1:23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</row>
    <row r="343" spans="1:23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</row>
    <row r="344" spans="1:23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</row>
    <row r="345" spans="1:23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</row>
    <row r="346" spans="1:23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</row>
    <row r="347" spans="1:23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</row>
    <row r="348" spans="1:23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</row>
    <row r="349" spans="1:23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</row>
    <row r="350" spans="1:23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</row>
    <row r="351" spans="1:23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</row>
    <row r="352" spans="1:23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</row>
    <row r="353" spans="1:23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</row>
    <row r="354" spans="1:23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</row>
    <row r="355" spans="1:23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</row>
    <row r="356" spans="1:23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</row>
    <row r="357" spans="1:23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</row>
    <row r="358" spans="1:23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</row>
    <row r="359" spans="1:23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</row>
    <row r="360" spans="1:23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</row>
    <row r="361" spans="1:23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</row>
    <row r="362" spans="1:23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</row>
    <row r="363" spans="1:23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</row>
    <row r="364" spans="1:23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</row>
    <row r="365" spans="1:23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</row>
    <row r="366" spans="1:23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</row>
    <row r="367" spans="1:23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</row>
    <row r="368" spans="1:23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</row>
    <row r="369" spans="1:23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</row>
    <row r="370" spans="1:23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</row>
    <row r="371" spans="1:23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</row>
    <row r="372" spans="1:23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</row>
    <row r="373" spans="1:23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</row>
    <row r="374" spans="1:23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</row>
    <row r="375" spans="1:23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</row>
    <row r="376" spans="1:23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</row>
    <row r="377" spans="1:23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</row>
    <row r="378" spans="1:23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</row>
    <row r="379" spans="1:23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</row>
    <row r="380" spans="1:23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</row>
    <row r="381" spans="1:23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</row>
    <row r="382" spans="1:23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</row>
    <row r="383" spans="1:23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</row>
    <row r="384" spans="1:23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</row>
    <row r="385" spans="1:23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</row>
    <row r="386" spans="1:23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</row>
    <row r="387" spans="1:23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</row>
    <row r="388" spans="1:23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</row>
    <row r="389" spans="1:23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</row>
    <row r="390" spans="1:23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</row>
    <row r="391" spans="1:23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</row>
    <row r="392" spans="1:23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</row>
    <row r="393" spans="1:23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</row>
    <row r="394" spans="1:23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</row>
    <row r="395" spans="1:23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</row>
    <row r="396" spans="1:23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</row>
    <row r="397" spans="1:23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</row>
    <row r="398" spans="1:23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</row>
    <row r="399" spans="1:23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</row>
    <row r="400" spans="1:23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</row>
    <row r="401" spans="1:23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</row>
    <row r="402" spans="1:23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</row>
    <row r="403" spans="1:23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</row>
    <row r="404" spans="1:23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</row>
    <row r="405" spans="1:23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</row>
    <row r="406" spans="1:23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</row>
    <row r="407" spans="1:23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</row>
    <row r="408" spans="1:23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</row>
    <row r="409" spans="1:23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</row>
    <row r="410" spans="1:23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</row>
    <row r="411" spans="1:23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</row>
    <row r="412" spans="1:23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</row>
    <row r="413" spans="1:23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</row>
    <row r="414" spans="1:23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</row>
    <row r="415" spans="1:23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</row>
    <row r="416" spans="1:23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</row>
    <row r="417" spans="1:23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</row>
    <row r="418" spans="1:23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</row>
    <row r="419" spans="1:23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</row>
    <row r="420" spans="1:23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</row>
    <row r="421" spans="1:23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</row>
    <row r="422" spans="1:23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</row>
    <row r="423" spans="1:23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</row>
    <row r="424" spans="1:23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</row>
    <row r="425" spans="1:23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</row>
    <row r="426" spans="1:23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</row>
    <row r="427" spans="1:23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</row>
    <row r="428" spans="1:23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</row>
    <row r="429" spans="1:23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</row>
    <row r="430" spans="1:23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</row>
    <row r="431" spans="1:23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</row>
    <row r="432" spans="1:23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</row>
    <row r="433" spans="1:23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</row>
    <row r="434" spans="1:23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</row>
    <row r="435" spans="1:23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</row>
    <row r="436" spans="1:23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</row>
    <row r="437" spans="1:23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</row>
    <row r="438" spans="1:23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</row>
    <row r="439" spans="1:23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</row>
    <row r="440" spans="1:23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</row>
    <row r="441" spans="1:23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</row>
    <row r="442" spans="1:23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</row>
    <row r="443" spans="1:23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</row>
    <row r="444" spans="1:23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</row>
    <row r="445" spans="1:23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</row>
    <row r="446" spans="1:23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</row>
    <row r="447" spans="1:23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</row>
    <row r="448" spans="1:23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</row>
    <row r="449" spans="1:23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</row>
    <row r="450" spans="1:23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</row>
    <row r="451" spans="1:23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</row>
    <row r="452" spans="1:23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</row>
    <row r="453" spans="1:23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</row>
    <row r="454" spans="1:23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</row>
    <row r="455" spans="1:23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</row>
    <row r="456" spans="1:23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</row>
    <row r="457" spans="1:23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</row>
    <row r="458" spans="1:23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</row>
    <row r="459" spans="1:23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</row>
    <row r="460" spans="1:23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</row>
    <row r="461" spans="1:23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</row>
    <row r="462" spans="1:23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</row>
    <row r="463" spans="1:23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</row>
    <row r="464" spans="1:23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</row>
    <row r="465" spans="1:23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</row>
    <row r="466" spans="1:23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</row>
    <row r="467" spans="1:23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</row>
    <row r="468" spans="1:23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</row>
    <row r="469" spans="1:23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</row>
    <row r="470" spans="1:23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</row>
    <row r="471" spans="1:23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</row>
    <row r="472" spans="1:23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</row>
    <row r="473" spans="1:23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</row>
    <row r="474" spans="1:23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</row>
    <row r="475" spans="1:23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</row>
    <row r="476" spans="1:23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</row>
    <row r="477" spans="1:23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</row>
    <row r="478" spans="1:23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</row>
    <row r="479" spans="1:23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</row>
    <row r="480" spans="1:23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</row>
    <row r="481" spans="1:23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</row>
    <row r="482" spans="1:23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</row>
    <row r="483" spans="1:23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</row>
    <row r="484" spans="1:23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</row>
    <row r="485" spans="1:23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</row>
    <row r="486" spans="1:23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</row>
    <row r="487" spans="1:23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</row>
    <row r="488" spans="1:23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</row>
    <row r="489" spans="1:23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</row>
    <row r="490" spans="1:23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</row>
    <row r="491" spans="1:23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</row>
    <row r="492" spans="1:23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</row>
    <row r="493" spans="1:23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</row>
    <row r="494" spans="1:23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</row>
    <row r="495" spans="1:23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</row>
    <row r="496" spans="1:23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</row>
    <row r="497" spans="1:23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</row>
    <row r="498" spans="1:23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</row>
    <row r="499" spans="1:23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</row>
    <row r="500" spans="1:23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</row>
    <row r="501" spans="1:23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</row>
    <row r="502" spans="1:23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</row>
    <row r="503" spans="1:23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</row>
    <row r="504" spans="1:23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</row>
    <row r="505" spans="1:23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</row>
    <row r="506" spans="1:23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</row>
    <row r="507" spans="1:23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</row>
    <row r="508" spans="1:23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</row>
    <row r="509" spans="1:23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</row>
    <row r="510" spans="1:23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</row>
    <row r="511" spans="1:23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</row>
    <row r="512" spans="1:23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</row>
    <row r="513" spans="1:23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</row>
    <row r="514" spans="1:23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</row>
    <row r="515" spans="1:23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</row>
    <row r="516" spans="1:23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</row>
    <row r="517" spans="1:23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</row>
    <row r="518" spans="1:23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</row>
    <row r="519" spans="1:23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</row>
    <row r="520" spans="1:23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</row>
    <row r="521" spans="1:23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</row>
    <row r="522" spans="1:23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</row>
    <row r="523" spans="1:23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</row>
    <row r="524" spans="1:23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</row>
    <row r="525" spans="1:23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</row>
    <row r="526" spans="1:23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</row>
    <row r="527" spans="1:23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</row>
    <row r="528" spans="1:23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</row>
    <row r="529" spans="1:23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</row>
    <row r="530" spans="1:23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</row>
    <row r="531" spans="1:23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</row>
    <row r="532" spans="1:23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</row>
    <row r="533" spans="1:23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</row>
    <row r="534" spans="1:23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</row>
    <row r="535" spans="1:23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</row>
    <row r="536" spans="1:23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</row>
    <row r="537" spans="1:23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</row>
    <row r="538" spans="1:23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</row>
    <row r="539" spans="1:23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</row>
    <row r="540" spans="1:23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</row>
    <row r="541" spans="1:23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</row>
    <row r="542" spans="1:23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</row>
    <row r="543" spans="1:23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</row>
    <row r="544" spans="1:23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</row>
    <row r="545" spans="1:23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</row>
    <row r="546" spans="1:23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</row>
    <row r="547" spans="1:23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</row>
    <row r="548" spans="1:23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</row>
    <row r="549" spans="1:23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</row>
    <row r="550" spans="1:23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</row>
    <row r="551" spans="1:23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</row>
    <row r="552" spans="1:23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</row>
    <row r="553" spans="1:23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</row>
    <row r="554" spans="1:23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</row>
    <row r="555" spans="1:23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</row>
    <row r="556" spans="1:23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</row>
    <row r="557" spans="1:23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</row>
    <row r="558" spans="1:23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</row>
    <row r="559" spans="1:23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</row>
    <row r="560" spans="1:23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</row>
    <row r="561" spans="1:23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</row>
    <row r="562" spans="1:23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</row>
    <row r="563" spans="1:23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</row>
    <row r="564" spans="1:23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</row>
    <row r="565" spans="1:23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</row>
    <row r="566" spans="1:23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</row>
    <row r="567" spans="1:23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</row>
    <row r="568" spans="1:23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</row>
    <row r="569" spans="1:23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</row>
    <row r="570" spans="1:23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</row>
    <row r="571" spans="1:23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</row>
    <row r="572" spans="1:23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</row>
    <row r="573" spans="1:23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</row>
    <row r="574" spans="1:23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</row>
    <row r="575" spans="1:23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</row>
    <row r="576" spans="1:23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</row>
    <row r="577" spans="1:23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</row>
    <row r="578" spans="1:23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</row>
    <row r="579" spans="1:23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</row>
    <row r="580" spans="1:23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</row>
    <row r="581" spans="1:23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</row>
    <row r="582" spans="1:23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</row>
    <row r="583" spans="1:23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</row>
    <row r="584" spans="1:23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</row>
    <row r="585" spans="1:23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</row>
    <row r="586" spans="1:23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</row>
    <row r="587" spans="1:23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</row>
    <row r="588" spans="1:23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</row>
    <row r="589" spans="1:23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</row>
    <row r="590" spans="1:23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</row>
    <row r="591" spans="1:23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</row>
    <row r="592" spans="1:23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</row>
    <row r="593" spans="1:23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</row>
    <row r="594" spans="1:23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</row>
    <row r="595" spans="1:23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</row>
    <row r="596" spans="1:23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</row>
    <row r="597" spans="1:23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</row>
    <row r="598" spans="1:23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</row>
    <row r="599" spans="1:23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</row>
    <row r="600" spans="1:23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</row>
    <row r="601" spans="1:23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</row>
    <row r="602" spans="1:23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</row>
    <row r="603" spans="1:23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</row>
    <row r="604" spans="1:23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</row>
    <row r="605" spans="1:23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</row>
    <row r="606" spans="1:23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</row>
    <row r="607" spans="1:23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</row>
    <row r="608" spans="1:23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</row>
    <row r="609" spans="1:23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</row>
    <row r="610" spans="1:23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</row>
    <row r="611" spans="1:23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</row>
    <row r="612" spans="1:23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</row>
    <row r="613" spans="1:23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</row>
    <row r="614" spans="1:23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</row>
    <row r="615" spans="1:23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</row>
    <row r="616" spans="1:23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</row>
    <row r="617" spans="1:23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</row>
    <row r="618" spans="1:23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</row>
    <row r="619" spans="1:23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</row>
    <row r="620" spans="1:23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</row>
    <row r="621" spans="1:23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</row>
    <row r="622" spans="1:23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</row>
    <row r="623" spans="1:23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</row>
    <row r="624" spans="1:23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</row>
    <row r="625" spans="1:23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</row>
    <row r="626" spans="1:23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</row>
    <row r="627" spans="1:23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</row>
    <row r="628" spans="1:23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</row>
    <row r="629" spans="1:23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</row>
    <row r="630" spans="1:23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</row>
    <row r="631" spans="1:23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</row>
    <row r="632" spans="1:23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</row>
    <row r="633" spans="1:23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</row>
    <row r="634" spans="1:23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</row>
    <row r="635" spans="1:23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</row>
    <row r="636" spans="1:23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</row>
    <row r="637" spans="1:23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</row>
    <row r="638" spans="1:23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</row>
    <row r="639" spans="1:23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</row>
    <row r="640" spans="1:23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</row>
    <row r="641" spans="1:23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</row>
    <row r="642" spans="1:23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</row>
    <row r="643" spans="1:23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</row>
    <row r="644" spans="1:23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</row>
    <row r="645" spans="1:23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</row>
    <row r="646" spans="1:23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</row>
    <row r="647" spans="1:23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</row>
    <row r="648" spans="1:23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</row>
    <row r="649" spans="1:23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</row>
    <row r="650" spans="1:23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</row>
    <row r="651" spans="1:23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</row>
    <row r="652" spans="1:23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</row>
    <row r="653" spans="1:23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</row>
    <row r="654" spans="1:23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</row>
    <row r="655" spans="1:23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</row>
    <row r="656" spans="1:23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</row>
    <row r="657" spans="1:23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</row>
    <row r="658" spans="1:23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</row>
    <row r="659" spans="1:23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</row>
    <row r="660" spans="1:23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</row>
    <row r="661" spans="1:23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</row>
    <row r="662" spans="1:23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</row>
    <row r="663" spans="1:23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</row>
    <row r="664" spans="1:23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</row>
    <row r="665" spans="1:23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</row>
    <row r="666" spans="1:23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</row>
    <row r="667" spans="1:23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</row>
    <row r="668" spans="1:23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</row>
    <row r="669" spans="1:23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</row>
    <row r="670" spans="1:23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</row>
    <row r="671" spans="1:23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</row>
    <row r="672" spans="1:23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</row>
    <row r="673" spans="1:23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</row>
    <row r="674" spans="1:23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</row>
    <row r="675" spans="1:23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</row>
    <row r="676" spans="1:23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</row>
    <row r="677" spans="1:23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</row>
    <row r="678" spans="1:23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</row>
    <row r="679" spans="1:23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</row>
    <row r="680" spans="1:23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</row>
    <row r="681" spans="1:23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</row>
    <row r="682" spans="1:23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</row>
    <row r="683" spans="1:23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</row>
    <row r="684" spans="1:23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</row>
    <row r="685" spans="1:23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</row>
    <row r="686" spans="1:23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</row>
    <row r="687" spans="1:23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</row>
    <row r="688" spans="1:23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</row>
    <row r="689" spans="1:23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</row>
    <row r="690" spans="1:23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</row>
    <row r="691" spans="1:23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</row>
    <row r="692" spans="1:23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</row>
    <row r="693" spans="1:23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</row>
    <row r="694" spans="1:23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</row>
    <row r="695" spans="1:23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</row>
    <row r="696" spans="1:23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</row>
    <row r="697" spans="1:23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</row>
    <row r="698" spans="1:23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</row>
    <row r="699" spans="1:23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</row>
    <row r="700" spans="1:23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</row>
    <row r="701" spans="1:23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</row>
    <row r="702" spans="1:23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</row>
    <row r="703" spans="1:23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</row>
    <row r="704" spans="1:23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</row>
    <row r="705" spans="1:23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</row>
    <row r="706" spans="1:23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</row>
    <row r="707" spans="1:23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</row>
    <row r="708" spans="1:23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</row>
    <row r="709" spans="1:23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</row>
    <row r="710" spans="1:23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</row>
    <row r="711" spans="1:23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</row>
    <row r="712" spans="1:23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</row>
    <row r="713" spans="1:23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</row>
    <row r="714" spans="1:23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</row>
    <row r="715" spans="1:23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</row>
    <row r="716" spans="1:23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</row>
    <row r="717" spans="1:23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</row>
    <row r="718" spans="1:23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</row>
    <row r="719" spans="1:23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</row>
    <row r="720" spans="1:23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</row>
    <row r="721" spans="1:23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</row>
    <row r="722" spans="1:23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</row>
    <row r="723" spans="1:23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</row>
    <row r="724" spans="1:23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</row>
    <row r="725" spans="1:23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</row>
    <row r="726" spans="1:23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</row>
    <row r="727" spans="1:23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</row>
    <row r="728" spans="1:23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</row>
    <row r="729" spans="1:23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</row>
    <row r="730" spans="1:23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</row>
    <row r="731" spans="1:23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</row>
    <row r="732" spans="1:23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</row>
    <row r="733" spans="1:23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</row>
    <row r="734" spans="1:23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</row>
    <row r="735" spans="1:23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</row>
    <row r="736" spans="1:23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</row>
    <row r="737" spans="1:23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</row>
    <row r="738" spans="1:23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</row>
    <row r="739" spans="1:23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</row>
    <row r="740" spans="1:23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</row>
    <row r="741" spans="1:23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</row>
    <row r="742" spans="1:23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</row>
    <row r="743" spans="1:23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</row>
    <row r="744" spans="1:23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</row>
    <row r="745" spans="1:23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</row>
    <row r="746" spans="1:23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</row>
    <row r="747" spans="1:23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</row>
    <row r="748" spans="1:23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</row>
    <row r="749" spans="1:23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</row>
    <row r="750" spans="1:23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</row>
    <row r="751" spans="1:23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</row>
    <row r="752" spans="1:23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</row>
    <row r="753" spans="1:23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</row>
    <row r="754" spans="1:23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</row>
    <row r="755" spans="1:23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</row>
    <row r="756" spans="1:23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</row>
    <row r="757" spans="1:23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</row>
    <row r="758" spans="1:23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</row>
    <row r="759" spans="1:23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</row>
    <row r="760" spans="1:23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</row>
    <row r="761" spans="1:23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</row>
    <row r="762" spans="1:23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</row>
    <row r="763" spans="1:23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</row>
    <row r="764" spans="1:23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</row>
    <row r="765" spans="1:23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</row>
    <row r="766" spans="1:23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</row>
    <row r="767" spans="1:23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</row>
    <row r="768" spans="1:23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</row>
    <row r="769" spans="1:23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</row>
    <row r="770" spans="1:23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</row>
    <row r="771" spans="1:23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</row>
    <row r="772" spans="1:23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</row>
    <row r="773" spans="1:23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</row>
    <row r="774" spans="1:23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</row>
    <row r="775" spans="1:23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</row>
    <row r="776" spans="1:23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</row>
    <row r="777" spans="1:23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</row>
    <row r="778" spans="1:23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</row>
    <row r="779" spans="1:23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</row>
    <row r="780" spans="1:23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</row>
    <row r="781" spans="1:23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</row>
    <row r="782" spans="1:23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</row>
    <row r="783" spans="1:23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</row>
    <row r="784" spans="1:23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</row>
    <row r="785" spans="1:23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</row>
    <row r="786" spans="1:23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</row>
    <row r="787" spans="1:23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</row>
    <row r="788" spans="1:23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</row>
    <row r="789" spans="1:23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</row>
    <row r="790" spans="1:23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</row>
    <row r="791" spans="1:23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</row>
    <row r="792" spans="1:23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</row>
    <row r="793" spans="1:23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</row>
    <row r="794" spans="1:23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</row>
    <row r="795" spans="1:23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</row>
    <row r="796" spans="1:23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</row>
    <row r="797" spans="1:23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</row>
    <row r="798" spans="1:23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</row>
    <row r="799" spans="1:23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</row>
    <row r="800" spans="1:23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</row>
    <row r="801" spans="1:23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</row>
    <row r="802" spans="1:23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</row>
    <row r="803" spans="1:23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</row>
    <row r="804" spans="1:23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</row>
    <row r="805" spans="1:23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</row>
    <row r="806" spans="1:23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</row>
    <row r="807" spans="1:23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</row>
    <row r="808" spans="1:23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</row>
    <row r="809" spans="1:23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</row>
    <row r="810" spans="1:23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</row>
    <row r="811" spans="1:23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</row>
    <row r="812" spans="1:23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</row>
    <row r="813" spans="1:23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</row>
    <row r="814" spans="1:23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</row>
    <row r="815" spans="1:23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</row>
    <row r="816" spans="1:23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</row>
    <row r="817" spans="1:23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</row>
    <row r="818" spans="1:23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</row>
    <row r="819" spans="1:23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</row>
    <row r="820" spans="1:23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</row>
    <row r="821" spans="1:23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</row>
    <row r="822" spans="1:23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</row>
    <row r="823" spans="1:23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</row>
    <row r="824" spans="1:23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</row>
    <row r="825" spans="1:23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</row>
    <row r="826" spans="1:23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</row>
    <row r="827" spans="1:23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</row>
    <row r="828" spans="1:23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</row>
    <row r="829" spans="1:23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</row>
    <row r="830" spans="1:23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</row>
    <row r="831" spans="1:23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</row>
    <row r="832" spans="1:23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</row>
    <row r="833" spans="1:23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</row>
    <row r="834" spans="1:23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</row>
    <row r="835" spans="1:23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</row>
    <row r="836" spans="1:23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</row>
    <row r="837" spans="1:23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</row>
    <row r="838" spans="1:23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</row>
    <row r="839" spans="1:23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</row>
    <row r="840" spans="1:23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</row>
    <row r="841" spans="1:23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</row>
    <row r="842" spans="1:23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</row>
    <row r="843" spans="1:23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</row>
    <row r="844" spans="1:23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</row>
    <row r="845" spans="1:23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</row>
    <row r="846" spans="1:23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</row>
    <row r="847" spans="1:23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</row>
    <row r="848" spans="1:23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</row>
    <row r="849" spans="1:23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</row>
    <row r="850" spans="1:23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</row>
    <row r="851" spans="1:23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</row>
    <row r="852" spans="1:23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</row>
    <row r="853" spans="1:23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</row>
    <row r="854" spans="1:23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</row>
    <row r="855" spans="1:23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</row>
    <row r="856" spans="1:23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</row>
    <row r="857" spans="1:23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</row>
    <row r="858" spans="1:23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</row>
    <row r="859" spans="1:23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</row>
    <row r="860" spans="1:23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</row>
    <row r="861" spans="1:23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</row>
    <row r="862" spans="1:23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</row>
    <row r="863" spans="1:23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</row>
    <row r="864" spans="1:23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</row>
    <row r="865" spans="1:23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</row>
    <row r="866" spans="1:23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</row>
    <row r="867" spans="1:23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</row>
    <row r="868" spans="1:23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</row>
    <row r="869" spans="1:23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</row>
    <row r="870" spans="1:23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</row>
    <row r="871" spans="1:23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</row>
    <row r="872" spans="1:23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</row>
    <row r="873" spans="1:23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</row>
    <row r="874" spans="1:23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</row>
    <row r="875" spans="1:23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</row>
    <row r="876" spans="1:23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</row>
    <row r="877" spans="1:23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</row>
    <row r="878" spans="1:23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</row>
    <row r="879" spans="1:23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</row>
    <row r="880" spans="1:23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</row>
    <row r="881" spans="1:23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</row>
    <row r="882" spans="1:23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</row>
    <row r="883" spans="1:23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</row>
    <row r="884" spans="1:23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</row>
    <row r="885" spans="1:23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</row>
    <row r="886" spans="1:23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</row>
    <row r="887" spans="1:23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</row>
    <row r="888" spans="1:23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</row>
    <row r="889" spans="1:23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</row>
    <row r="890" spans="1:23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</row>
    <row r="891" spans="1:23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</row>
    <row r="892" spans="1:23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</row>
    <row r="893" spans="1:23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</row>
    <row r="894" spans="1:23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</row>
    <row r="895" spans="1:23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</row>
    <row r="896" spans="1:23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</row>
    <row r="897" spans="1:23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</row>
    <row r="898" spans="1:23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</row>
    <row r="899" spans="1:23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</row>
    <row r="900" spans="1:23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</row>
    <row r="901" spans="1:23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</row>
    <row r="902" spans="1:23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</row>
    <row r="903" spans="1:23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</row>
    <row r="904" spans="1:23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</row>
    <row r="905" spans="1:23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</row>
    <row r="906" spans="1:23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</row>
    <row r="907" spans="1:23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</row>
    <row r="908" spans="1:23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</row>
    <row r="909" spans="1:23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</row>
    <row r="910" spans="1:23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</row>
    <row r="911" spans="1:23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</row>
    <row r="912" spans="1:23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</row>
    <row r="913" spans="1:23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</row>
    <row r="914" spans="1:23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</row>
    <row r="915" spans="1:23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</row>
    <row r="916" spans="1:23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</row>
    <row r="917" spans="1:23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</row>
    <row r="918" spans="1:23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</row>
    <row r="919" spans="1:23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</row>
    <row r="920" spans="1:23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</row>
    <row r="921" spans="1:23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</row>
    <row r="922" spans="1:23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</row>
    <row r="923" spans="1:23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</row>
    <row r="924" spans="1:23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</row>
    <row r="925" spans="1:23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</row>
    <row r="926" spans="1:23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</row>
    <row r="927" spans="1:23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</row>
    <row r="928" spans="1:23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</row>
    <row r="929" spans="1:23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</row>
    <row r="930" spans="1:23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</row>
    <row r="931" spans="1:23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</row>
    <row r="932" spans="1:23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</row>
    <row r="933" spans="1:23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</row>
    <row r="934" spans="1:23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</row>
    <row r="935" spans="1:23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</row>
    <row r="936" spans="1:23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</row>
    <row r="937" spans="1:23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</row>
    <row r="938" spans="1:23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</row>
    <row r="939" spans="1:23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</row>
    <row r="940" spans="1:23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</row>
    <row r="941" spans="1:23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</row>
    <row r="942" spans="1:23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</row>
    <row r="943" spans="1:23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</row>
    <row r="944" spans="1:23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</row>
    <row r="945" spans="1:23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</row>
    <row r="946" spans="1:23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</row>
    <row r="947" spans="1:23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</row>
    <row r="948" spans="1:23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</row>
    <row r="949" spans="1:23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</row>
    <row r="950" spans="1:23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</row>
    <row r="951" spans="1:23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</row>
    <row r="952" spans="1:23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</row>
    <row r="953" spans="1:23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</row>
    <row r="954" spans="1:23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</row>
    <row r="955" spans="1:23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</row>
    <row r="956" spans="1:23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</row>
    <row r="957" spans="1:23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</row>
    <row r="958" spans="1:23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</row>
    <row r="959" spans="1:23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</row>
    <row r="960" spans="1:23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</row>
    <row r="961" spans="1:23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</row>
    <row r="962" spans="1:23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</row>
    <row r="963" spans="1:23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</row>
    <row r="964" spans="1:23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</row>
    <row r="965" spans="1:23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</row>
    <row r="966" spans="1:23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</row>
    <row r="967" spans="1:23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</row>
    <row r="968" spans="1:23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</row>
    <row r="969" spans="1:23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</row>
    <row r="970" spans="1:23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</row>
    <row r="971" spans="1:23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</row>
    <row r="972" spans="1:23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</row>
    <row r="973" spans="1:23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</row>
    <row r="974" spans="1:23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</row>
    <row r="975" spans="1:23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</row>
    <row r="976" spans="1:23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</row>
    <row r="977" spans="1:23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</row>
    <row r="978" spans="1:23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</row>
    <row r="979" spans="1:23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</row>
    <row r="980" spans="1:23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</row>
    <row r="981" spans="1:23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</row>
    <row r="982" spans="1:23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</row>
    <row r="983" spans="1:23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</row>
    <row r="984" spans="1:23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</row>
    <row r="985" spans="1:23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</row>
    <row r="986" spans="1:23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</row>
    <row r="987" spans="1:23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</row>
    <row r="988" spans="1:23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</row>
    <row r="989" spans="1:23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</row>
    <row r="990" spans="1:23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</row>
    <row r="991" spans="1:23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</row>
    <row r="992" spans="1:23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</row>
    <row r="993" spans="1:23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</row>
    <row r="994" spans="1:23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</row>
    <row r="995" spans="1:23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</row>
    <row r="996" spans="1:23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</row>
    <row r="997" spans="1:23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</row>
    <row r="998" spans="1:23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</row>
    <row r="999" spans="1:23" ht="13.5" customHeight="1" x14ac:dyDescent="0.15">
      <c r="A999" s="94"/>
      <c r="B999" s="99"/>
      <c r="C999" s="94"/>
      <c r="D999" s="100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</row>
    <row r="1000" spans="1:23" ht="13.5" customHeight="1" x14ac:dyDescent="0.15">
      <c r="A1000" s="94"/>
      <c r="B1000" s="99"/>
      <c r="C1000" s="94"/>
      <c r="D1000" s="100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</row>
    <row r="1001" spans="1:23" ht="13.5" customHeight="1" x14ac:dyDescent="0.15">
      <c r="A1001" s="94"/>
      <c r="B1001" s="99"/>
      <c r="C1001" s="94"/>
      <c r="D1001" s="100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</row>
    <row r="1002" spans="1:23" ht="13.5" customHeight="1" x14ac:dyDescent="0.15">
      <c r="A1002" s="94"/>
      <c r="B1002" s="99"/>
      <c r="C1002" s="94"/>
      <c r="D1002" s="100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</row>
    <row r="1003" spans="1:23" ht="13.5" customHeight="1" x14ac:dyDescent="0.15">
      <c r="A1003" s="94"/>
      <c r="B1003" s="99"/>
      <c r="C1003" s="94"/>
      <c r="D1003" s="100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</row>
    <row r="1004" spans="1:23" ht="13.5" customHeight="1" x14ac:dyDescent="0.15">
      <c r="A1004" s="94"/>
      <c r="B1004" s="99"/>
      <c r="C1004" s="94"/>
      <c r="D1004" s="100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</row>
    <row r="1005" spans="1:23" ht="13.5" customHeight="1" x14ac:dyDescent="0.15">
      <c r="A1005" s="94"/>
      <c r="B1005" s="99"/>
      <c r="C1005" s="94"/>
      <c r="D1005" s="100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  <c r="W1005" s="94"/>
    </row>
  </sheetData>
  <mergeCells count="23">
    <mergeCell ref="B49:D49"/>
    <mergeCell ref="B50:D50"/>
    <mergeCell ref="B51:D51"/>
    <mergeCell ref="A2:B2"/>
    <mergeCell ref="A3:B3"/>
    <mergeCell ref="A4:B4"/>
    <mergeCell ref="C4:E4"/>
    <mergeCell ref="A5:B5"/>
    <mergeCell ref="C5:E5"/>
    <mergeCell ref="B48:D48"/>
    <mergeCell ref="A1:B1"/>
    <mergeCell ref="C1:E1"/>
    <mergeCell ref="F1:K1"/>
    <mergeCell ref="L1:Q1"/>
    <mergeCell ref="C2:E2"/>
    <mergeCell ref="L2:N2"/>
    <mergeCell ref="F2:K2"/>
    <mergeCell ref="F4:K4"/>
    <mergeCell ref="L4:N4"/>
    <mergeCell ref="O4:Q4"/>
    <mergeCell ref="F5:K5"/>
    <mergeCell ref="O5:Q5"/>
    <mergeCell ref="C3:Q3"/>
  </mergeCells>
  <dataValidations count="3">
    <dataValidation type="list" allowBlank="1" showInputMessage="1" showErrorMessage="1" prompt=" - " sqref="F8:O47" xr:uid="{00000000-0002-0000-1600-000000000000}">
      <formula1>"O"</formula1>
    </dataValidation>
    <dataValidation type="list" allowBlank="1" showInputMessage="1" showErrorMessage="1" prompt=" - " sqref="F48:O48" xr:uid="{00000000-0002-0000-1600-000001000000}">
      <formula1>"N,A,B"</formula1>
    </dataValidation>
    <dataValidation type="list" allowBlank="1" showInputMessage="1" showErrorMessage="1" prompt=" - " sqref="F49:O49" xr:uid="{00000000-0002-0000-16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W1011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17" width="3.875" customWidth="1"/>
    <col min="18" max="18" width="2.75" customWidth="1"/>
    <col min="19" max="20" width="9" customWidth="1"/>
    <col min="21" max="23" width="8" customWidth="1"/>
  </cols>
  <sheetData>
    <row r="1" spans="1:23" ht="13.5" customHeight="1" x14ac:dyDescent="0.15">
      <c r="A1" s="236" t="s">
        <v>122</v>
      </c>
      <c r="B1" s="237"/>
      <c r="C1" s="238" t="s">
        <v>72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77</v>
      </c>
      <c r="M1" s="239"/>
      <c r="N1" s="239"/>
      <c r="O1" s="239"/>
      <c r="P1" s="239"/>
      <c r="Q1" s="245"/>
      <c r="R1" s="94"/>
      <c r="S1" s="95"/>
      <c r="T1" s="94"/>
      <c r="U1" s="94"/>
      <c r="V1" s="94"/>
      <c r="W1" s="94"/>
    </row>
    <row r="2" spans="1:23" ht="13.5" customHeight="1" x14ac:dyDescent="0.15">
      <c r="A2" s="260" t="s">
        <v>124</v>
      </c>
      <c r="B2" s="210"/>
      <c r="C2" s="246" t="s">
        <v>105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105</v>
      </c>
      <c r="M2" s="247"/>
      <c r="N2" s="250"/>
      <c r="O2" s="96"/>
      <c r="P2" s="96"/>
      <c r="Q2" s="193"/>
      <c r="R2" s="94"/>
      <c r="S2" s="94"/>
      <c r="T2" s="94"/>
      <c r="U2" s="94"/>
      <c r="V2" s="94"/>
      <c r="W2" s="94"/>
    </row>
    <row r="3" spans="1:23" ht="13.5" customHeight="1" x14ac:dyDescent="0.15">
      <c r="A3" s="260" t="s">
        <v>127</v>
      </c>
      <c r="B3" s="210"/>
      <c r="C3" s="251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31"/>
      <c r="R3" s="94"/>
      <c r="S3" s="94"/>
      <c r="T3" s="94"/>
      <c r="U3" s="94"/>
      <c r="V3" s="94"/>
      <c r="W3" s="94"/>
    </row>
    <row r="4" spans="1:23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31"/>
      <c r="R4" s="94"/>
      <c r="S4" s="95"/>
      <c r="T4" s="94"/>
      <c r="U4" s="94"/>
      <c r="V4" s="94"/>
      <c r="W4" s="94"/>
    </row>
    <row r="5" spans="1:23" ht="13.5" customHeight="1" x14ac:dyDescent="0.15">
      <c r="A5" s="262">
        <f>COUNTIF(F55:HN55,"P")</f>
        <v>12</v>
      </c>
      <c r="B5" s="234"/>
      <c r="C5" s="232">
        <f>COUNTIF(F55:HN55,"F")</f>
        <v>0</v>
      </c>
      <c r="D5" s="233"/>
      <c r="E5" s="234"/>
      <c r="F5" s="232">
        <f>SUM(O5,-A5,-C5)</f>
        <v>0</v>
      </c>
      <c r="G5" s="233"/>
      <c r="H5" s="233"/>
      <c r="I5" s="233"/>
      <c r="J5" s="233"/>
      <c r="K5" s="234"/>
      <c r="L5" s="97">
        <f>COUNTIF(E54:HN54,"N")</f>
        <v>8</v>
      </c>
      <c r="M5" s="97">
        <f>COUNTIF(E54:HN54,"A")</f>
        <v>2</v>
      </c>
      <c r="N5" s="97">
        <f>COUNTIF(E54:HN54,"B")</f>
        <v>1</v>
      </c>
      <c r="O5" s="232">
        <f>COUNTA(E7:HQ7)</f>
        <v>12</v>
      </c>
      <c r="P5" s="233"/>
      <c r="Q5" s="235"/>
      <c r="R5" s="98"/>
      <c r="S5" s="94"/>
      <c r="T5" s="94"/>
      <c r="U5" s="94"/>
      <c r="V5" s="94"/>
      <c r="W5" s="94"/>
    </row>
    <row r="6" spans="1:23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</row>
    <row r="7" spans="1:23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5" t="s">
        <v>132</v>
      </c>
      <c r="J7" s="105" t="s">
        <v>133</v>
      </c>
      <c r="K7" s="105" t="s">
        <v>134</v>
      </c>
      <c r="L7" s="105" t="s">
        <v>135</v>
      </c>
      <c r="M7" s="105" t="s">
        <v>136</v>
      </c>
      <c r="N7" s="105" t="s">
        <v>137</v>
      </c>
      <c r="O7" s="105" t="s">
        <v>138</v>
      </c>
      <c r="P7" s="105" t="s">
        <v>139</v>
      </c>
      <c r="Q7" s="105" t="s">
        <v>140</v>
      </c>
    </row>
    <row r="8" spans="1:23" ht="13.5" customHeight="1" x14ac:dyDescent="0.3">
      <c r="A8" s="107" t="s">
        <v>141</v>
      </c>
      <c r="B8" s="108" t="s">
        <v>232</v>
      </c>
      <c r="C8" s="109"/>
      <c r="D8" s="110"/>
      <c r="E8" s="111"/>
      <c r="F8" s="112"/>
      <c r="G8" s="112"/>
      <c r="H8" s="112"/>
      <c r="I8" s="112"/>
      <c r="J8" s="112"/>
      <c r="K8" s="112"/>
      <c r="L8" s="112"/>
      <c r="M8" s="112"/>
      <c r="N8" s="112"/>
      <c r="O8" s="112"/>
      <c r="P8" s="112"/>
      <c r="Q8" s="112"/>
    </row>
    <row r="9" spans="1:23" ht="13.5" customHeight="1" x14ac:dyDescent="0.3">
      <c r="A9" s="113"/>
      <c r="B9" s="108"/>
      <c r="C9" s="109"/>
      <c r="D9" s="110" t="s">
        <v>426</v>
      </c>
      <c r="E9" s="114"/>
      <c r="F9" s="112" t="s">
        <v>144</v>
      </c>
      <c r="G9" s="112" t="s">
        <v>144</v>
      </c>
      <c r="H9" s="112"/>
      <c r="I9" s="112" t="s">
        <v>144</v>
      </c>
      <c r="J9" s="112" t="s">
        <v>144</v>
      </c>
      <c r="K9" s="112" t="s">
        <v>144</v>
      </c>
      <c r="L9" s="112" t="s">
        <v>144</v>
      </c>
      <c r="M9" s="112" t="s">
        <v>144</v>
      </c>
      <c r="N9" s="112" t="s">
        <v>144</v>
      </c>
      <c r="O9" s="112" t="s">
        <v>144</v>
      </c>
      <c r="P9" s="112" t="s">
        <v>144</v>
      </c>
      <c r="Q9" s="112" t="s">
        <v>144</v>
      </c>
    </row>
    <row r="10" spans="1:23" ht="13.5" customHeight="1" x14ac:dyDescent="0.3">
      <c r="A10" s="113"/>
      <c r="B10" s="108"/>
      <c r="C10" s="109"/>
      <c r="D10" s="110" t="s">
        <v>427</v>
      </c>
      <c r="E10" s="114"/>
      <c r="F10" s="112" t="s">
        <v>144</v>
      </c>
      <c r="G10" s="112" t="s">
        <v>144</v>
      </c>
      <c r="H10" s="112"/>
      <c r="I10" s="112" t="s">
        <v>144</v>
      </c>
      <c r="J10" s="112" t="s">
        <v>144</v>
      </c>
      <c r="K10" s="112" t="s">
        <v>144</v>
      </c>
      <c r="L10" s="112" t="s">
        <v>144</v>
      </c>
      <c r="M10" s="112" t="s">
        <v>144</v>
      </c>
      <c r="N10" s="112" t="s">
        <v>144</v>
      </c>
      <c r="O10" s="112" t="s">
        <v>144</v>
      </c>
      <c r="P10" s="112" t="s">
        <v>144</v>
      </c>
      <c r="Q10" s="112" t="s">
        <v>144</v>
      </c>
    </row>
    <row r="11" spans="1:23" ht="13.5" customHeight="1" x14ac:dyDescent="0.3">
      <c r="A11" s="113"/>
      <c r="B11" s="108"/>
      <c r="C11" s="109"/>
      <c r="D11" s="110" t="s">
        <v>428</v>
      </c>
      <c r="E11" s="116"/>
      <c r="F11" s="112" t="s">
        <v>144</v>
      </c>
      <c r="G11" s="112" t="s">
        <v>144</v>
      </c>
      <c r="H11" s="112"/>
      <c r="I11" s="117" t="s">
        <v>144</v>
      </c>
      <c r="J11" s="117" t="s">
        <v>144</v>
      </c>
      <c r="K11" s="112" t="s">
        <v>144</v>
      </c>
      <c r="L11" s="112"/>
      <c r="M11" s="112"/>
      <c r="N11" s="112" t="s">
        <v>144</v>
      </c>
      <c r="O11" s="112" t="s">
        <v>144</v>
      </c>
      <c r="P11" s="112" t="s">
        <v>144</v>
      </c>
      <c r="Q11" s="112" t="s">
        <v>144</v>
      </c>
    </row>
    <row r="12" spans="1:23" ht="13.5" customHeight="1" x14ac:dyDescent="0.3">
      <c r="A12" s="113"/>
      <c r="B12" s="108"/>
      <c r="C12" s="109"/>
      <c r="D12" s="110" t="s">
        <v>429</v>
      </c>
      <c r="E12" s="116"/>
      <c r="F12" s="112" t="s">
        <v>144</v>
      </c>
      <c r="G12" s="112" t="s">
        <v>144</v>
      </c>
      <c r="H12" s="112"/>
      <c r="I12" s="117"/>
      <c r="J12" s="117"/>
      <c r="K12" s="112" t="s">
        <v>144</v>
      </c>
      <c r="L12" s="112"/>
      <c r="M12" s="112"/>
      <c r="N12" s="112"/>
      <c r="O12" s="112" t="s">
        <v>144</v>
      </c>
      <c r="P12" s="112" t="s">
        <v>144</v>
      </c>
      <c r="Q12" s="112" t="s">
        <v>144</v>
      </c>
    </row>
    <row r="13" spans="1:23" ht="13.5" customHeight="1" x14ac:dyDescent="0.3">
      <c r="A13" s="200"/>
      <c r="B13" s="201" t="s">
        <v>430</v>
      </c>
      <c r="C13" s="202"/>
      <c r="D13" s="203"/>
      <c r="E13" s="204"/>
      <c r="F13" s="131"/>
      <c r="G13" s="131"/>
      <c r="H13" s="131"/>
      <c r="I13" s="132"/>
      <c r="J13" s="132"/>
      <c r="K13" s="132"/>
      <c r="L13" s="131"/>
      <c r="M13" s="131"/>
      <c r="N13" s="131"/>
      <c r="O13" s="132"/>
      <c r="P13" s="132"/>
      <c r="Q13" s="132"/>
    </row>
    <row r="14" spans="1:23" ht="13.5" customHeight="1" x14ac:dyDescent="0.3">
      <c r="A14" s="200"/>
      <c r="B14" s="201"/>
      <c r="C14" s="202"/>
      <c r="D14" s="203">
        <v>1</v>
      </c>
      <c r="E14" s="204"/>
      <c r="F14" s="131" t="s">
        <v>144</v>
      </c>
      <c r="G14" s="131"/>
      <c r="H14" s="131" t="s">
        <v>144</v>
      </c>
      <c r="I14" s="132" t="s">
        <v>144</v>
      </c>
      <c r="J14" s="132" t="s">
        <v>144</v>
      </c>
      <c r="K14" s="132"/>
      <c r="L14" s="131" t="s">
        <v>144</v>
      </c>
      <c r="M14" s="131"/>
      <c r="N14" s="131"/>
      <c r="O14" s="132" t="s">
        <v>144</v>
      </c>
      <c r="P14" s="132"/>
      <c r="Q14" s="132"/>
    </row>
    <row r="15" spans="1:23" ht="13.5" customHeight="1" x14ac:dyDescent="0.3">
      <c r="A15" s="200"/>
      <c r="B15" s="201"/>
      <c r="C15" s="202"/>
      <c r="D15" s="203">
        <v>2</v>
      </c>
      <c r="E15" s="204"/>
      <c r="F15" s="131"/>
      <c r="G15" s="131" t="s">
        <v>144</v>
      </c>
      <c r="H15" s="131"/>
      <c r="I15" s="132"/>
      <c r="J15" s="132"/>
      <c r="K15" s="132"/>
      <c r="L15" s="131"/>
      <c r="M15" s="131" t="s">
        <v>144</v>
      </c>
      <c r="N15" s="131" t="s">
        <v>144</v>
      </c>
      <c r="O15" s="132"/>
      <c r="P15" s="132" t="s">
        <v>144</v>
      </c>
      <c r="Q15" s="132"/>
    </row>
    <row r="16" spans="1:23" ht="13.5" customHeight="1" x14ac:dyDescent="0.3">
      <c r="A16" s="200"/>
      <c r="B16" s="201"/>
      <c r="C16" s="202"/>
      <c r="D16" s="203">
        <v>4</v>
      </c>
      <c r="E16" s="204"/>
      <c r="F16" s="131"/>
      <c r="G16" s="131"/>
      <c r="H16" s="131"/>
      <c r="I16" s="132"/>
      <c r="J16" s="132"/>
      <c r="K16" s="132"/>
      <c r="L16" s="131"/>
      <c r="M16" s="131"/>
      <c r="N16" s="131"/>
      <c r="O16" s="132"/>
      <c r="P16" s="132"/>
      <c r="Q16" s="132" t="s">
        <v>144</v>
      </c>
    </row>
    <row r="17" spans="1:17" ht="13.5" customHeight="1" x14ac:dyDescent="0.3">
      <c r="A17" s="200"/>
      <c r="B17" s="201"/>
      <c r="C17" s="202"/>
      <c r="D17" s="203">
        <v>10</v>
      </c>
      <c r="E17" s="204"/>
      <c r="F17" s="131"/>
      <c r="G17" s="131"/>
      <c r="H17" s="131"/>
      <c r="I17" s="132"/>
      <c r="J17" s="132"/>
      <c r="K17" s="132" t="s">
        <v>144</v>
      </c>
      <c r="L17" s="131"/>
      <c r="M17" s="131"/>
      <c r="N17" s="131"/>
      <c r="O17" s="132"/>
      <c r="P17" s="132"/>
      <c r="Q17" s="132"/>
    </row>
    <row r="18" spans="1:17" ht="13.5" customHeight="1" x14ac:dyDescent="0.3">
      <c r="A18" s="200"/>
      <c r="B18" s="201" t="s">
        <v>431</v>
      </c>
      <c r="C18" s="202"/>
      <c r="D18" s="203"/>
      <c r="E18" s="204"/>
      <c r="F18" s="131"/>
      <c r="G18" s="131"/>
      <c r="H18" s="131"/>
      <c r="I18" s="132"/>
      <c r="J18" s="132"/>
      <c r="K18" s="132"/>
      <c r="L18" s="131"/>
      <c r="M18" s="131"/>
      <c r="N18" s="131"/>
      <c r="O18" s="132"/>
      <c r="P18" s="132"/>
      <c r="Q18" s="132"/>
    </row>
    <row r="19" spans="1:17" ht="13.5" customHeight="1" x14ac:dyDescent="0.3">
      <c r="A19" s="200"/>
      <c r="B19" s="201"/>
      <c r="C19" s="202"/>
      <c r="D19" s="203">
        <v>1</v>
      </c>
      <c r="E19" s="204"/>
      <c r="F19" s="131"/>
      <c r="G19" s="131"/>
      <c r="H19" s="131"/>
      <c r="I19" s="132"/>
      <c r="J19" s="132"/>
      <c r="K19" s="132"/>
      <c r="L19" s="131"/>
      <c r="M19" s="131"/>
      <c r="N19" s="131"/>
      <c r="O19" s="132" t="s">
        <v>144</v>
      </c>
      <c r="P19" s="132" t="s">
        <v>144</v>
      </c>
      <c r="Q19" s="132" t="s">
        <v>144</v>
      </c>
    </row>
    <row r="20" spans="1:17" ht="13.5" customHeight="1" x14ac:dyDescent="0.3">
      <c r="A20" s="200"/>
      <c r="B20" s="201"/>
      <c r="C20" s="202"/>
      <c r="D20" s="203">
        <v>2</v>
      </c>
      <c r="E20" s="204"/>
      <c r="F20" s="131" t="s">
        <v>144</v>
      </c>
      <c r="G20" s="131" t="s">
        <v>144</v>
      </c>
      <c r="H20" s="131" t="s">
        <v>144</v>
      </c>
      <c r="I20" s="132"/>
      <c r="J20" s="132" t="s">
        <v>144</v>
      </c>
      <c r="K20" s="132" t="s">
        <v>144</v>
      </c>
      <c r="L20" s="131"/>
      <c r="M20" s="131"/>
      <c r="N20" s="131" t="s">
        <v>144</v>
      </c>
      <c r="O20" s="132"/>
      <c r="P20" s="132"/>
      <c r="Q20" s="132"/>
    </row>
    <row r="21" spans="1:17" ht="13.5" customHeight="1" x14ac:dyDescent="0.3">
      <c r="A21" s="200"/>
      <c r="B21" s="201"/>
      <c r="C21" s="202"/>
      <c r="D21" s="203">
        <v>3</v>
      </c>
      <c r="E21" s="204"/>
      <c r="F21" s="131"/>
      <c r="G21" s="131"/>
      <c r="H21" s="131"/>
      <c r="I21" s="132" t="s">
        <v>144</v>
      </c>
      <c r="J21" s="132"/>
      <c r="K21" s="132"/>
      <c r="L21" s="131" t="s">
        <v>144</v>
      </c>
      <c r="M21" s="131" t="s">
        <v>144</v>
      </c>
      <c r="N21" s="131"/>
      <c r="O21" s="132"/>
      <c r="P21" s="132"/>
      <c r="Q21" s="132"/>
    </row>
    <row r="22" spans="1:17" ht="13.5" customHeight="1" x14ac:dyDescent="0.3">
      <c r="A22" s="200"/>
      <c r="B22" s="201" t="s">
        <v>246</v>
      </c>
      <c r="C22" s="202"/>
      <c r="D22" s="203"/>
      <c r="E22" s="204"/>
      <c r="F22" s="131"/>
      <c r="G22" s="131"/>
      <c r="H22" s="131"/>
      <c r="I22" s="132"/>
      <c r="J22" s="132"/>
      <c r="K22" s="132"/>
      <c r="L22" s="131"/>
      <c r="M22" s="131"/>
      <c r="N22" s="131"/>
      <c r="O22" s="132"/>
      <c r="P22" s="132"/>
      <c r="Q22" s="132"/>
    </row>
    <row r="23" spans="1:17" ht="13.5" customHeight="1" x14ac:dyDescent="0.3">
      <c r="A23" s="200"/>
      <c r="B23" s="201"/>
      <c r="C23" s="202"/>
      <c r="D23" s="203">
        <v>1</v>
      </c>
      <c r="E23" s="204"/>
      <c r="F23" s="131" t="s">
        <v>144</v>
      </c>
      <c r="G23" s="131" t="s">
        <v>144</v>
      </c>
      <c r="H23" s="131" t="s">
        <v>144</v>
      </c>
      <c r="I23" s="132" t="s">
        <v>144</v>
      </c>
      <c r="J23" s="132"/>
      <c r="K23" s="132" t="s">
        <v>144</v>
      </c>
      <c r="L23" s="131" t="s">
        <v>144</v>
      </c>
      <c r="M23" s="131" t="s">
        <v>144</v>
      </c>
      <c r="N23" s="131" t="s">
        <v>144</v>
      </c>
      <c r="O23" s="132" t="s">
        <v>144</v>
      </c>
      <c r="P23" s="132" t="s">
        <v>144</v>
      </c>
      <c r="Q23" s="132" t="s">
        <v>144</v>
      </c>
    </row>
    <row r="24" spans="1:17" ht="13.5" customHeight="1" x14ac:dyDescent="0.3">
      <c r="A24" s="200"/>
      <c r="B24" s="201"/>
      <c r="C24" s="202"/>
      <c r="D24" s="203">
        <v>999</v>
      </c>
      <c r="E24" s="204"/>
      <c r="F24" s="131"/>
      <c r="G24" s="131"/>
      <c r="H24" s="131"/>
      <c r="I24" s="132"/>
      <c r="J24" s="132" t="s">
        <v>144</v>
      </c>
      <c r="K24" s="132"/>
      <c r="L24" s="131"/>
      <c r="M24" s="131"/>
      <c r="N24" s="131"/>
      <c r="O24" s="132"/>
      <c r="P24" s="132"/>
      <c r="Q24" s="132"/>
    </row>
    <row r="25" spans="1:17" ht="13.5" customHeight="1" x14ac:dyDescent="0.3">
      <c r="A25" s="126" t="s">
        <v>155</v>
      </c>
      <c r="B25" s="127" t="s">
        <v>156</v>
      </c>
      <c r="C25" s="128"/>
      <c r="D25" s="129"/>
      <c r="E25" s="130"/>
      <c r="F25" s="131"/>
      <c r="G25" s="131"/>
      <c r="H25" s="131"/>
      <c r="I25" s="132"/>
      <c r="J25" s="132"/>
      <c r="K25" s="132"/>
      <c r="L25" s="131"/>
      <c r="M25" s="131"/>
      <c r="N25" s="131"/>
      <c r="O25" s="132"/>
      <c r="P25" s="132"/>
      <c r="Q25" s="132"/>
    </row>
    <row r="26" spans="1:17" ht="13.5" customHeight="1" x14ac:dyDescent="0.3">
      <c r="A26" s="133"/>
      <c r="B26" s="134" t="s">
        <v>167</v>
      </c>
      <c r="C26" s="135"/>
      <c r="D26" s="136"/>
      <c r="E26" s="137"/>
      <c r="F26" s="112"/>
      <c r="G26" s="112"/>
      <c r="H26" s="112"/>
      <c r="I26" s="117"/>
      <c r="J26" s="117"/>
      <c r="K26" s="117"/>
      <c r="L26" s="112"/>
      <c r="M26" s="112"/>
      <c r="N26" s="112"/>
      <c r="O26" s="117"/>
      <c r="P26" s="117"/>
      <c r="Q26" s="117"/>
    </row>
    <row r="27" spans="1:17" ht="13.5" customHeight="1" x14ac:dyDescent="0.3">
      <c r="A27" s="133"/>
      <c r="B27" s="134"/>
      <c r="C27" s="135" t="s">
        <v>432</v>
      </c>
      <c r="D27" s="136"/>
      <c r="E27" s="137"/>
      <c r="F27" s="112"/>
      <c r="G27" s="112"/>
      <c r="H27" s="112"/>
      <c r="I27" s="117"/>
      <c r="J27" s="117"/>
      <c r="K27" s="117"/>
      <c r="L27" s="112"/>
      <c r="M27" s="112"/>
      <c r="N27" s="112"/>
      <c r="O27" s="117"/>
      <c r="P27" s="117"/>
      <c r="Q27" s="117"/>
    </row>
    <row r="28" spans="1:17" ht="13.5" customHeight="1" x14ac:dyDescent="0.3">
      <c r="A28" s="133"/>
      <c r="B28" s="134"/>
      <c r="C28" s="135"/>
      <c r="D28" s="136">
        <v>0</v>
      </c>
      <c r="E28" s="137"/>
      <c r="F28" s="112"/>
      <c r="G28" s="112"/>
      <c r="H28" s="112" t="s">
        <v>144</v>
      </c>
      <c r="I28" s="112"/>
      <c r="J28" s="112" t="s">
        <v>144</v>
      </c>
      <c r="K28" s="112" t="s">
        <v>144</v>
      </c>
      <c r="L28" s="112"/>
      <c r="M28" s="112" t="s">
        <v>144</v>
      </c>
      <c r="N28" s="112"/>
      <c r="O28" s="112"/>
      <c r="P28" s="112"/>
      <c r="Q28" s="112"/>
    </row>
    <row r="29" spans="1:17" ht="13.5" customHeight="1" x14ac:dyDescent="0.3">
      <c r="A29" s="133"/>
      <c r="B29" s="134"/>
      <c r="C29" s="135"/>
      <c r="D29" s="136">
        <v>1</v>
      </c>
      <c r="E29" s="137"/>
      <c r="F29" s="112"/>
      <c r="G29" s="112"/>
      <c r="H29" s="112"/>
      <c r="I29" s="112"/>
      <c r="J29" s="112"/>
      <c r="K29" s="112"/>
      <c r="L29" s="112"/>
      <c r="M29" s="112"/>
      <c r="N29" s="112" t="s">
        <v>144</v>
      </c>
      <c r="O29" s="112" t="s">
        <v>144</v>
      </c>
      <c r="P29" s="112" t="s">
        <v>144</v>
      </c>
      <c r="Q29" s="112" t="s">
        <v>144</v>
      </c>
    </row>
    <row r="30" spans="1:17" ht="13.5" customHeight="1" x14ac:dyDescent="0.3">
      <c r="A30" s="133"/>
      <c r="B30" s="134"/>
      <c r="C30" s="135"/>
      <c r="D30" s="136">
        <v>2</v>
      </c>
      <c r="E30" s="137"/>
      <c r="F30" s="112" t="s">
        <v>144</v>
      </c>
      <c r="G30" s="112" t="s">
        <v>144</v>
      </c>
      <c r="H30" s="112"/>
      <c r="I30" s="112"/>
      <c r="J30" s="112"/>
      <c r="K30" s="112"/>
      <c r="L30" s="112" t="s">
        <v>144</v>
      </c>
      <c r="M30" s="112"/>
      <c r="N30" s="112"/>
      <c r="O30" s="112"/>
      <c r="P30" s="112"/>
      <c r="Q30" s="112"/>
    </row>
    <row r="31" spans="1:17" ht="13.5" customHeight="1" x14ac:dyDescent="0.3">
      <c r="A31" s="133"/>
      <c r="B31" s="134"/>
      <c r="C31" s="135"/>
      <c r="D31" s="136">
        <v>3</v>
      </c>
      <c r="E31" s="137"/>
      <c r="F31" s="112"/>
      <c r="G31" s="112"/>
      <c r="H31" s="112"/>
      <c r="I31" s="117" t="s">
        <v>144</v>
      </c>
      <c r="J31" s="117"/>
      <c r="K31" s="117"/>
      <c r="L31" s="112"/>
      <c r="M31" s="112"/>
      <c r="N31" s="112"/>
      <c r="O31" s="117"/>
      <c r="P31" s="117"/>
      <c r="Q31" s="117"/>
    </row>
    <row r="32" spans="1:17" ht="13.5" customHeight="1" x14ac:dyDescent="0.3">
      <c r="A32" s="133"/>
      <c r="B32" s="134"/>
      <c r="C32" s="135" t="s">
        <v>248</v>
      </c>
      <c r="D32" s="136"/>
      <c r="E32" s="137"/>
      <c r="F32" s="112"/>
      <c r="G32" s="112"/>
      <c r="H32" s="112"/>
      <c r="I32" s="117"/>
      <c r="J32" s="117"/>
      <c r="K32" s="117"/>
      <c r="L32" s="112"/>
      <c r="M32" s="112"/>
      <c r="N32" s="112"/>
      <c r="O32" s="117"/>
      <c r="P32" s="117"/>
      <c r="Q32" s="117"/>
    </row>
    <row r="33" spans="1:17" ht="13.5" customHeight="1" x14ac:dyDescent="0.3">
      <c r="A33" s="133"/>
      <c r="B33" s="134"/>
      <c r="C33" s="135"/>
      <c r="D33" s="136">
        <v>0</v>
      </c>
      <c r="E33" s="137"/>
      <c r="F33" s="112"/>
      <c r="G33" s="112"/>
      <c r="H33" s="112" t="s">
        <v>144</v>
      </c>
      <c r="I33" s="112"/>
      <c r="J33" s="117" t="s">
        <v>144</v>
      </c>
      <c r="K33" s="117"/>
      <c r="L33" s="112"/>
      <c r="M33" s="112"/>
      <c r="N33" s="112"/>
      <c r="O33" s="112"/>
      <c r="P33" s="117"/>
      <c r="Q33" s="117"/>
    </row>
    <row r="34" spans="1:17" ht="13.5" customHeight="1" x14ac:dyDescent="0.3">
      <c r="A34" s="133"/>
      <c r="B34" s="134"/>
      <c r="C34" s="135"/>
      <c r="D34" s="136">
        <v>2</v>
      </c>
      <c r="E34" s="137"/>
      <c r="F34" s="112"/>
      <c r="G34" s="112"/>
      <c r="H34" s="112"/>
      <c r="I34" s="112"/>
      <c r="J34" s="117"/>
      <c r="K34" s="117"/>
      <c r="L34" s="112" t="s">
        <v>144</v>
      </c>
      <c r="M34" s="112" t="s">
        <v>144</v>
      </c>
      <c r="N34" s="112"/>
      <c r="O34" s="112"/>
      <c r="P34" s="117"/>
      <c r="Q34" s="117"/>
    </row>
    <row r="35" spans="1:17" ht="13.5" customHeight="1" x14ac:dyDescent="0.3">
      <c r="A35" s="133"/>
      <c r="B35" s="134"/>
      <c r="C35" s="135"/>
      <c r="D35" s="136">
        <v>3</v>
      </c>
      <c r="E35" s="137"/>
      <c r="F35" s="112"/>
      <c r="G35" s="112"/>
      <c r="H35" s="112"/>
      <c r="I35" s="112" t="s">
        <v>144</v>
      </c>
      <c r="J35" s="117"/>
      <c r="K35" s="117"/>
      <c r="L35" s="112"/>
      <c r="M35" s="112"/>
      <c r="N35" s="112" t="s">
        <v>144</v>
      </c>
      <c r="O35" s="112"/>
      <c r="P35" s="117"/>
      <c r="Q35" s="117"/>
    </row>
    <row r="36" spans="1:17" ht="13.5" customHeight="1" x14ac:dyDescent="0.3">
      <c r="A36" s="133"/>
      <c r="B36" s="134"/>
      <c r="C36" s="135"/>
      <c r="D36" s="136">
        <v>4</v>
      </c>
      <c r="E36" s="137"/>
      <c r="F36" s="112" t="s">
        <v>144</v>
      </c>
      <c r="G36" s="112" t="s">
        <v>144</v>
      </c>
      <c r="H36" s="112"/>
      <c r="I36" s="112"/>
      <c r="J36" s="117"/>
      <c r="K36" s="117" t="s">
        <v>144</v>
      </c>
      <c r="L36" s="112"/>
      <c r="M36" s="112"/>
      <c r="N36" s="112"/>
      <c r="O36" s="112" t="s">
        <v>144</v>
      </c>
      <c r="P36" s="117" t="s">
        <v>144</v>
      </c>
      <c r="Q36" s="117" t="s">
        <v>144</v>
      </c>
    </row>
    <row r="37" spans="1:17" ht="13.5" customHeight="1" x14ac:dyDescent="0.3">
      <c r="A37" s="133"/>
      <c r="B37" s="134"/>
      <c r="C37" s="135" t="s">
        <v>433</v>
      </c>
      <c r="D37" s="136"/>
      <c r="E37" s="137"/>
      <c r="F37" s="112"/>
      <c r="G37" s="112"/>
      <c r="H37" s="112"/>
      <c r="I37" s="112"/>
      <c r="J37" s="117"/>
      <c r="K37" s="117"/>
      <c r="L37" s="112"/>
      <c r="M37" s="112"/>
      <c r="N37" s="112"/>
      <c r="O37" s="112"/>
      <c r="P37" s="117"/>
      <c r="Q37" s="117"/>
    </row>
    <row r="38" spans="1:17" ht="13.5" customHeight="1" x14ac:dyDescent="0.3">
      <c r="A38" s="133"/>
      <c r="B38" s="134"/>
      <c r="C38" s="135"/>
      <c r="D38" s="136">
        <v>0</v>
      </c>
      <c r="E38" s="137"/>
      <c r="F38" s="112"/>
      <c r="G38" s="112"/>
      <c r="H38" s="112" t="s">
        <v>144</v>
      </c>
      <c r="I38" s="112"/>
      <c r="J38" s="117" t="s">
        <v>144</v>
      </c>
      <c r="K38" s="117"/>
      <c r="L38" s="112"/>
      <c r="M38" s="112"/>
      <c r="N38" s="112"/>
      <c r="O38" s="112"/>
      <c r="P38" s="117"/>
      <c r="Q38" s="117"/>
    </row>
    <row r="39" spans="1:17" ht="13.5" customHeight="1" x14ac:dyDescent="0.3">
      <c r="A39" s="133"/>
      <c r="B39" s="134"/>
      <c r="C39" s="135"/>
      <c r="D39" s="136">
        <v>1</v>
      </c>
      <c r="E39" s="137"/>
      <c r="F39" s="112"/>
      <c r="G39" s="112"/>
      <c r="H39" s="112"/>
      <c r="I39" s="112" t="s">
        <v>144</v>
      </c>
      <c r="J39" s="117"/>
      <c r="K39" s="117"/>
      <c r="L39" s="112" t="s">
        <v>144</v>
      </c>
      <c r="M39" s="112" t="s">
        <v>144</v>
      </c>
      <c r="N39" s="112"/>
      <c r="O39" s="112"/>
      <c r="P39" s="117"/>
      <c r="Q39" s="117"/>
    </row>
    <row r="40" spans="1:17" ht="13.5" customHeight="1" x14ac:dyDescent="0.3">
      <c r="A40" s="133"/>
      <c r="B40" s="134"/>
      <c r="C40" s="135"/>
      <c r="D40" s="136">
        <v>2</v>
      </c>
      <c r="E40" s="137"/>
      <c r="F40" s="112" t="s">
        <v>144</v>
      </c>
      <c r="G40" s="112" t="s">
        <v>144</v>
      </c>
      <c r="H40" s="112"/>
      <c r="I40" s="112"/>
      <c r="J40" s="117"/>
      <c r="K40" s="117" t="s">
        <v>144</v>
      </c>
      <c r="L40" s="112"/>
      <c r="M40" s="112"/>
      <c r="N40" s="112" t="s">
        <v>144</v>
      </c>
      <c r="O40" s="112"/>
      <c r="P40" s="117"/>
      <c r="Q40" s="117"/>
    </row>
    <row r="41" spans="1:17" ht="13.5" customHeight="1" x14ac:dyDescent="0.3">
      <c r="A41" s="133"/>
      <c r="B41" s="134"/>
      <c r="C41" s="135"/>
      <c r="D41" s="136">
        <v>4</v>
      </c>
      <c r="E41" s="137"/>
      <c r="F41" s="112"/>
      <c r="G41" s="112"/>
      <c r="H41" s="112"/>
      <c r="I41" s="112"/>
      <c r="J41" s="117"/>
      <c r="K41" s="117"/>
      <c r="L41" s="112"/>
      <c r="M41" s="112"/>
      <c r="N41" s="112"/>
      <c r="O41" s="112" t="s">
        <v>144</v>
      </c>
      <c r="P41" s="117" t="s">
        <v>144</v>
      </c>
      <c r="Q41" s="117" t="s">
        <v>144</v>
      </c>
    </row>
    <row r="42" spans="1:17" ht="13.5" customHeight="1" x14ac:dyDescent="0.3">
      <c r="A42" s="133"/>
      <c r="B42" s="134"/>
      <c r="C42" s="135" t="s">
        <v>434</v>
      </c>
      <c r="D42" s="136"/>
      <c r="E42" s="137"/>
      <c r="F42" s="112"/>
      <c r="G42" s="112"/>
      <c r="H42" s="112"/>
      <c r="I42" s="112"/>
      <c r="J42" s="117"/>
      <c r="K42" s="117"/>
      <c r="L42" s="112"/>
      <c r="M42" s="112"/>
      <c r="N42" s="112"/>
      <c r="O42" s="112"/>
      <c r="P42" s="117"/>
      <c r="Q42" s="117"/>
    </row>
    <row r="43" spans="1:17" ht="13.5" customHeight="1" x14ac:dyDescent="0.3">
      <c r="A43" s="133"/>
      <c r="B43" s="138"/>
      <c r="C43" s="139"/>
      <c r="D43" s="136">
        <v>1</v>
      </c>
      <c r="E43" s="140"/>
      <c r="F43" s="112" t="s">
        <v>144</v>
      </c>
      <c r="G43" s="112"/>
      <c r="H43" s="112"/>
      <c r="I43" s="112"/>
      <c r="J43" s="112"/>
      <c r="K43" s="112"/>
      <c r="L43" s="112" t="s">
        <v>144</v>
      </c>
      <c r="M43" s="112"/>
      <c r="N43" s="112"/>
      <c r="O43" s="112" t="s">
        <v>144</v>
      </c>
      <c r="P43" s="112"/>
      <c r="Q43" s="112"/>
    </row>
    <row r="44" spans="1:17" ht="13.5" customHeight="1" x14ac:dyDescent="0.3">
      <c r="A44" s="133"/>
      <c r="B44" s="138"/>
      <c r="C44" s="139"/>
      <c r="D44" s="136">
        <v>2</v>
      </c>
      <c r="E44" s="140"/>
      <c r="F44" s="112"/>
      <c r="G44" s="112" t="s">
        <v>144</v>
      </c>
      <c r="H44" s="112"/>
      <c r="I44" s="112"/>
      <c r="J44" s="112"/>
      <c r="K44" s="112"/>
      <c r="L44" s="112"/>
      <c r="M44" s="112" t="s">
        <v>144</v>
      </c>
      <c r="N44" s="112" t="s">
        <v>144</v>
      </c>
      <c r="O44" s="112"/>
      <c r="P44" s="112" t="s">
        <v>144</v>
      </c>
      <c r="Q44" s="112"/>
    </row>
    <row r="45" spans="1:17" ht="13.5" customHeight="1" x14ac:dyDescent="0.3">
      <c r="A45" s="133"/>
      <c r="B45" s="138"/>
      <c r="C45" s="139"/>
      <c r="D45" s="136">
        <v>4</v>
      </c>
      <c r="E45" s="140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 t="s">
        <v>144</v>
      </c>
    </row>
    <row r="46" spans="1:17" ht="13.5" customHeight="1" x14ac:dyDescent="0.3">
      <c r="A46" s="133"/>
      <c r="B46" s="138"/>
      <c r="C46" s="139" t="s">
        <v>435</v>
      </c>
      <c r="D46" s="136"/>
      <c r="E46" s="140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</row>
    <row r="47" spans="1:17" ht="13.5" customHeight="1" x14ac:dyDescent="0.3">
      <c r="A47" s="133"/>
      <c r="B47" s="138"/>
      <c r="C47" s="139" t="s">
        <v>436</v>
      </c>
      <c r="D47" s="136" t="s">
        <v>437</v>
      </c>
      <c r="E47" s="140"/>
      <c r="F47" s="112"/>
      <c r="G47" s="112"/>
      <c r="H47" s="112"/>
      <c r="I47" s="112" t="s">
        <v>144</v>
      </c>
      <c r="J47" s="112"/>
      <c r="K47" s="112"/>
      <c r="L47" s="112"/>
      <c r="M47" s="112"/>
      <c r="N47" s="112"/>
      <c r="O47" s="112"/>
      <c r="P47" s="112"/>
      <c r="Q47" s="112"/>
    </row>
    <row r="48" spans="1:17" ht="13.5" customHeight="1" x14ac:dyDescent="0.3">
      <c r="A48" s="133"/>
      <c r="B48" s="138"/>
      <c r="C48" s="139" t="s">
        <v>438</v>
      </c>
      <c r="D48" s="136" t="s">
        <v>439</v>
      </c>
      <c r="E48" s="140"/>
      <c r="F48" s="112"/>
      <c r="G48" s="112"/>
      <c r="H48" s="112"/>
      <c r="I48" s="112" t="s">
        <v>144</v>
      </c>
      <c r="J48" s="112"/>
      <c r="K48" s="112"/>
      <c r="L48" s="112"/>
      <c r="M48" s="112"/>
      <c r="N48" s="112"/>
      <c r="O48" s="112"/>
      <c r="P48" s="112"/>
      <c r="Q48" s="112"/>
    </row>
    <row r="49" spans="1:23" ht="13.5" customHeight="1" x14ac:dyDescent="0.3">
      <c r="A49" s="133"/>
      <c r="B49" s="138" t="s">
        <v>166</v>
      </c>
      <c r="C49" s="139"/>
      <c r="D49" s="136"/>
      <c r="E49" s="140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</row>
    <row r="50" spans="1:23" ht="13.5" customHeight="1" x14ac:dyDescent="0.3">
      <c r="A50" s="133"/>
      <c r="B50" s="138"/>
      <c r="C50" s="139"/>
      <c r="D50" s="136"/>
      <c r="E50" s="140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</row>
    <row r="51" spans="1:23" ht="13.5" customHeight="1" x14ac:dyDescent="0.3">
      <c r="A51" s="133"/>
      <c r="B51" s="138"/>
      <c r="C51" s="139"/>
      <c r="D51" s="136"/>
      <c r="E51" s="140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</row>
    <row r="52" spans="1:23" ht="13.5" customHeight="1" x14ac:dyDescent="0.3">
      <c r="A52" s="133"/>
      <c r="B52" s="138"/>
      <c r="C52" s="139"/>
      <c r="D52" s="136"/>
      <c r="E52" s="140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</row>
    <row r="53" spans="1:23" ht="13.5" customHeight="1" x14ac:dyDescent="0.3">
      <c r="A53" s="133"/>
      <c r="B53" s="141"/>
      <c r="C53" s="142"/>
      <c r="D53" s="143"/>
      <c r="E53" s="144"/>
      <c r="F53" s="145"/>
      <c r="G53" s="145"/>
      <c r="H53" s="145"/>
      <c r="I53" s="145"/>
      <c r="J53" s="145"/>
      <c r="K53" s="145"/>
      <c r="L53" s="145"/>
      <c r="M53" s="145"/>
      <c r="N53" s="145"/>
      <c r="O53" s="145"/>
      <c r="P53" s="145"/>
      <c r="Q53" s="145"/>
    </row>
    <row r="54" spans="1:23" ht="13.5" customHeight="1" x14ac:dyDescent="0.2">
      <c r="A54" s="126" t="s">
        <v>167</v>
      </c>
      <c r="B54" s="252" t="s">
        <v>168</v>
      </c>
      <c r="C54" s="253"/>
      <c r="D54" s="254"/>
      <c r="E54" s="146"/>
      <c r="F54" s="147" t="s">
        <v>112</v>
      </c>
      <c r="G54" s="147" t="s">
        <v>112</v>
      </c>
      <c r="H54" s="147" t="s">
        <v>112</v>
      </c>
      <c r="I54" s="147" t="s">
        <v>113</v>
      </c>
      <c r="J54" s="147" t="s">
        <v>61</v>
      </c>
      <c r="K54" s="147" t="s">
        <v>61</v>
      </c>
      <c r="L54" s="147" t="s">
        <v>112</v>
      </c>
      <c r="M54" s="147" t="s">
        <v>112</v>
      </c>
      <c r="N54" s="147" t="s">
        <v>112</v>
      </c>
      <c r="O54" s="147" t="s">
        <v>112</v>
      </c>
      <c r="P54" s="147" t="s">
        <v>112</v>
      </c>
      <c r="Q54" s="147"/>
    </row>
    <row r="55" spans="1:23" ht="13.5" customHeight="1" x14ac:dyDescent="0.2">
      <c r="A55" s="148"/>
      <c r="B55" s="255" t="s">
        <v>169</v>
      </c>
      <c r="C55" s="209"/>
      <c r="D55" s="210"/>
      <c r="E55" s="149"/>
      <c r="F55" s="150" t="s">
        <v>170</v>
      </c>
      <c r="G55" s="150" t="s">
        <v>170</v>
      </c>
      <c r="H55" s="150" t="s">
        <v>170</v>
      </c>
      <c r="I55" s="150" t="s">
        <v>170</v>
      </c>
      <c r="J55" s="150" t="s">
        <v>170</v>
      </c>
      <c r="K55" s="150" t="s">
        <v>170</v>
      </c>
      <c r="L55" s="150" t="s">
        <v>170</v>
      </c>
      <c r="M55" s="150" t="s">
        <v>170</v>
      </c>
      <c r="N55" s="150" t="s">
        <v>170</v>
      </c>
      <c r="O55" s="150" t="s">
        <v>170</v>
      </c>
      <c r="P55" s="150" t="s">
        <v>170</v>
      </c>
      <c r="Q55" s="150" t="s">
        <v>170</v>
      </c>
    </row>
    <row r="56" spans="1:23" ht="13.5" customHeight="1" x14ac:dyDescent="0.15">
      <c r="A56" s="148"/>
      <c r="B56" s="256" t="s">
        <v>171</v>
      </c>
      <c r="C56" s="209"/>
      <c r="D56" s="210"/>
      <c r="E56" s="151"/>
      <c r="F56" s="152">
        <v>45785</v>
      </c>
      <c r="G56" s="152">
        <v>45785</v>
      </c>
      <c r="H56" s="152">
        <v>45785</v>
      </c>
      <c r="I56" s="152">
        <v>45785</v>
      </c>
      <c r="J56" s="152">
        <v>45785</v>
      </c>
      <c r="K56" s="152">
        <v>45785</v>
      </c>
      <c r="L56" s="152">
        <v>45785</v>
      </c>
      <c r="M56" s="152">
        <v>45785</v>
      </c>
      <c r="N56" s="152">
        <v>45785</v>
      </c>
      <c r="O56" s="152">
        <v>45785</v>
      </c>
      <c r="P56" s="152">
        <v>45785</v>
      </c>
      <c r="Q56" s="152">
        <v>45785</v>
      </c>
    </row>
    <row r="57" spans="1:23" ht="9.75" customHeight="1" x14ac:dyDescent="0.15">
      <c r="A57" s="153"/>
      <c r="B57" s="257" t="s">
        <v>172</v>
      </c>
      <c r="C57" s="258"/>
      <c r="D57" s="259"/>
      <c r="E57" s="154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</row>
    <row r="58" spans="1:23" ht="9.75" customHeight="1" x14ac:dyDescent="0.15">
      <c r="A58" s="99"/>
      <c r="B58" s="94"/>
      <c r="C58" s="100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</row>
    <row r="59" spans="1:23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</row>
    <row r="60" spans="1:23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</row>
    <row r="61" spans="1:23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</row>
    <row r="62" spans="1:23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</row>
    <row r="63" spans="1:23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</row>
    <row r="64" spans="1:23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</row>
    <row r="65" spans="1:23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</row>
    <row r="66" spans="1:23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</row>
    <row r="67" spans="1:23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</row>
    <row r="68" spans="1:23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</row>
    <row r="69" spans="1:23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</row>
    <row r="70" spans="1:23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</row>
    <row r="71" spans="1:23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</row>
    <row r="72" spans="1:23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</row>
    <row r="73" spans="1:23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</row>
    <row r="74" spans="1:23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</row>
    <row r="75" spans="1:23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</row>
    <row r="76" spans="1:23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</row>
    <row r="77" spans="1:23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</row>
    <row r="78" spans="1:23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</row>
    <row r="79" spans="1:23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</row>
    <row r="80" spans="1:23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</row>
    <row r="81" spans="1:23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</row>
    <row r="82" spans="1:23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</row>
    <row r="83" spans="1:23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</row>
    <row r="84" spans="1:23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</row>
    <row r="85" spans="1:23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</row>
    <row r="86" spans="1:23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</row>
    <row r="87" spans="1:23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</row>
    <row r="88" spans="1:23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</row>
    <row r="89" spans="1:23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</row>
    <row r="90" spans="1:23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</row>
    <row r="91" spans="1:23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</row>
    <row r="92" spans="1:23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</row>
    <row r="93" spans="1:23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</row>
    <row r="94" spans="1:23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</row>
    <row r="95" spans="1:23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</row>
    <row r="96" spans="1:23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</row>
    <row r="97" spans="1:23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</row>
    <row r="98" spans="1:23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</row>
    <row r="99" spans="1:23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</row>
    <row r="100" spans="1:23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</row>
    <row r="101" spans="1:23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</row>
    <row r="102" spans="1:23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</row>
    <row r="103" spans="1:23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</row>
    <row r="104" spans="1:23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</row>
    <row r="105" spans="1:23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</row>
    <row r="106" spans="1:23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</row>
    <row r="107" spans="1:23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</row>
    <row r="108" spans="1:23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</row>
    <row r="109" spans="1:23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</row>
    <row r="110" spans="1:23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</row>
    <row r="111" spans="1:23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</row>
    <row r="112" spans="1:23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</row>
    <row r="113" spans="1:23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</row>
    <row r="114" spans="1:23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</row>
    <row r="115" spans="1:23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</row>
    <row r="116" spans="1:23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</row>
    <row r="117" spans="1:23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</row>
    <row r="118" spans="1:23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</row>
    <row r="119" spans="1:23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</row>
    <row r="120" spans="1:23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</row>
    <row r="121" spans="1:23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</row>
    <row r="122" spans="1:23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</row>
    <row r="123" spans="1:23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</row>
    <row r="124" spans="1:23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</row>
    <row r="125" spans="1:23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</row>
    <row r="126" spans="1:23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</row>
    <row r="127" spans="1:23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</row>
    <row r="128" spans="1:23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</row>
    <row r="129" spans="1:23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</row>
    <row r="130" spans="1:23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</row>
    <row r="131" spans="1:23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</row>
    <row r="132" spans="1:23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</row>
    <row r="133" spans="1:23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</row>
    <row r="134" spans="1:23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</row>
    <row r="135" spans="1:23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</row>
    <row r="136" spans="1:23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</row>
    <row r="137" spans="1:23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</row>
    <row r="138" spans="1:23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</row>
    <row r="139" spans="1:23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</row>
    <row r="140" spans="1:23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</row>
    <row r="141" spans="1:23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</row>
    <row r="142" spans="1:23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</row>
    <row r="143" spans="1:23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</row>
    <row r="144" spans="1:23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</row>
    <row r="145" spans="1:23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</row>
    <row r="146" spans="1:23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</row>
    <row r="147" spans="1:23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</row>
    <row r="148" spans="1:23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</row>
    <row r="149" spans="1:23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</row>
    <row r="150" spans="1:23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</row>
    <row r="151" spans="1:23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</row>
    <row r="152" spans="1:23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</row>
    <row r="153" spans="1:23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</row>
    <row r="154" spans="1:23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</row>
    <row r="155" spans="1:23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</row>
    <row r="156" spans="1:23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</row>
    <row r="157" spans="1:23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</row>
    <row r="158" spans="1:23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</row>
    <row r="159" spans="1:23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</row>
    <row r="160" spans="1:23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</row>
    <row r="161" spans="1:23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</row>
    <row r="162" spans="1:23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</row>
    <row r="163" spans="1:23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</row>
    <row r="164" spans="1:23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</row>
    <row r="165" spans="1:23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</row>
    <row r="166" spans="1:23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</row>
    <row r="167" spans="1:23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</row>
    <row r="168" spans="1:23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</row>
    <row r="169" spans="1:23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</row>
    <row r="170" spans="1:23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</row>
    <row r="171" spans="1:23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</row>
    <row r="172" spans="1:23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</row>
    <row r="173" spans="1:23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</row>
    <row r="174" spans="1:23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</row>
    <row r="175" spans="1:23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</row>
    <row r="176" spans="1:23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</row>
    <row r="177" spans="1:23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</row>
    <row r="178" spans="1:23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</row>
    <row r="179" spans="1:23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</row>
    <row r="180" spans="1:23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</row>
    <row r="181" spans="1:23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</row>
    <row r="182" spans="1:23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</row>
    <row r="183" spans="1:23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</row>
    <row r="184" spans="1:23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</row>
    <row r="185" spans="1:23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</row>
    <row r="186" spans="1:23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</row>
    <row r="187" spans="1:23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</row>
    <row r="188" spans="1:23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</row>
    <row r="189" spans="1:23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</row>
    <row r="190" spans="1:23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</row>
    <row r="191" spans="1:23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</row>
    <row r="192" spans="1:23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</row>
    <row r="193" spans="1:23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</row>
    <row r="194" spans="1:23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</row>
    <row r="195" spans="1:23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</row>
    <row r="196" spans="1:23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</row>
    <row r="197" spans="1:23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</row>
    <row r="198" spans="1:23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</row>
    <row r="199" spans="1:23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</row>
    <row r="200" spans="1:23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</row>
    <row r="201" spans="1:23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</row>
    <row r="202" spans="1:23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</row>
    <row r="203" spans="1:23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</row>
    <row r="204" spans="1:23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</row>
    <row r="205" spans="1:23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</row>
    <row r="206" spans="1:23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</row>
    <row r="207" spans="1:23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</row>
    <row r="208" spans="1:23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</row>
    <row r="209" spans="1:23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</row>
    <row r="210" spans="1:23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</row>
    <row r="211" spans="1:23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</row>
    <row r="212" spans="1:23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</row>
    <row r="213" spans="1:23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</row>
    <row r="214" spans="1:23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</row>
    <row r="215" spans="1:23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</row>
    <row r="216" spans="1:23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</row>
    <row r="217" spans="1:23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</row>
    <row r="218" spans="1:23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</row>
    <row r="219" spans="1:23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</row>
    <row r="220" spans="1:23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</row>
    <row r="221" spans="1:23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</row>
    <row r="222" spans="1:23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</row>
    <row r="223" spans="1:23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</row>
    <row r="224" spans="1:23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</row>
    <row r="225" spans="1:23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</row>
    <row r="226" spans="1:23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</row>
    <row r="227" spans="1:23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</row>
    <row r="228" spans="1:23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</row>
    <row r="229" spans="1:23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</row>
    <row r="230" spans="1:23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</row>
    <row r="231" spans="1:23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</row>
    <row r="232" spans="1:23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</row>
    <row r="233" spans="1:23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</row>
    <row r="234" spans="1:23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</row>
    <row r="235" spans="1:23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</row>
    <row r="236" spans="1:23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</row>
    <row r="237" spans="1:23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</row>
    <row r="238" spans="1:23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</row>
    <row r="239" spans="1:23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</row>
    <row r="240" spans="1:23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</row>
    <row r="241" spans="1:23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</row>
    <row r="242" spans="1:23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</row>
    <row r="243" spans="1:23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</row>
    <row r="244" spans="1:23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</row>
    <row r="245" spans="1:23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</row>
    <row r="246" spans="1:23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</row>
    <row r="247" spans="1:23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</row>
    <row r="248" spans="1:23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</row>
    <row r="249" spans="1:23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</row>
    <row r="250" spans="1:23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</row>
    <row r="251" spans="1:23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</row>
    <row r="252" spans="1:23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</row>
    <row r="253" spans="1:23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</row>
    <row r="254" spans="1:23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</row>
    <row r="255" spans="1:23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</row>
    <row r="256" spans="1:23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</row>
    <row r="257" spans="1:23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</row>
    <row r="258" spans="1:23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</row>
    <row r="259" spans="1:23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</row>
    <row r="260" spans="1:23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</row>
    <row r="261" spans="1:23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</row>
    <row r="262" spans="1:23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</row>
    <row r="263" spans="1:23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</row>
    <row r="264" spans="1:23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</row>
    <row r="265" spans="1:23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</row>
    <row r="266" spans="1:23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</row>
    <row r="267" spans="1:23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</row>
    <row r="268" spans="1:23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</row>
    <row r="269" spans="1:23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</row>
    <row r="270" spans="1:23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</row>
    <row r="271" spans="1:23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</row>
    <row r="272" spans="1:23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</row>
    <row r="273" spans="1:23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</row>
    <row r="274" spans="1:23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</row>
    <row r="275" spans="1:23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</row>
    <row r="276" spans="1:23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</row>
    <row r="277" spans="1:23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</row>
    <row r="278" spans="1:23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</row>
    <row r="279" spans="1:23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</row>
    <row r="280" spans="1:23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</row>
    <row r="281" spans="1:23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</row>
    <row r="282" spans="1:23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</row>
    <row r="283" spans="1:23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</row>
    <row r="284" spans="1:23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</row>
    <row r="285" spans="1:23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</row>
    <row r="286" spans="1:23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</row>
    <row r="287" spans="1:23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</row>
    <row r="288" spans="1:23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</row>
    <row r="289" spans="1:23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</row>
    <row r="290" spans="1:23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</row>
    <row r="291" spans="1:23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</row>
    <row r="292" spans="1:23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</row>
    <row r="293" spans="1:23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</row>
    <row r="294" spans="1:23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</row>
    <row r="295" spans="1:23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</row>
    <row r="296" spans="1:23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</row>
    <row r="297" spans="1:23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</row>
    <row r="298" spans="1:23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</row>
    <row r="299" spans="1:23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</row>
    <row r="300" spans="1:23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</row>
    <row r="301" spans="1:23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</row>
    <row r="302" spans="1:23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</row>
    <row r="303" spans="1:23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</row>
    <row r="304" spans="1:23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</row>
    <row r="305" spans="1:23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</row>
    <row r="306" spans="1:23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</row>
    <row r="307" spans="1:23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</row>
    <row r="308" spans="1:23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</row>
    <row r="309" spans="1:23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</row>
    <row r="310" spans="1:23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</row>
    <row r="311" spans="1:23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</row>
    <row r="312" spans="1:23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</row>
    <row r="313" spans="1:23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</row>
    <row r="314" spans="1:23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</row>
    <row r="315" spans="1:23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</row>
    <row r="316" spans="1:23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</row>
    <row r="317" spans="1:23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</row>
    <row r="318" spans="1:23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</row>
    <row r="319" spans="1:23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</row>
    <row r="320" spans="1:23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</row>
    <row r="321" spans="1:23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</row>
    <row r="322" spans="1:23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</row>
    <row r="323" spans="1:23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</row>
    <row r="324" spans="1:23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</row>
    <row r="325" spans="1:23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</row>
    <row r="326" spans="1:23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</row>
    <row r="327" spans="1:23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</row>
    <row r="328" spans="1:23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</row>
    <row r="329" spans="1:23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</row>
    <row r="330" spans="1:23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</row>
    <row r="331" spans="1:23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</row>
    <row r="332" spans="1:23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</row>
    <row r="333" spans="1:23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</row>
    <row r="334" spans="1:23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</row>
    <row r="335" spans="1:23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</row>
    <row r="336" spans="1:23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</row>
    <row r="337" spans="1:23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</row>
    <row r="338" spans="1:23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</row>
    <row r="339" spans="1:23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</row>
    <row r="340" spans="1:23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</row>
    <row r="341" spans="1:23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</row>
    <row r="342" spans="1:23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</row>
    <row r="343" spans="1:23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</row>
    <row r="344" spans="1:23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</row>
    <row r="345" spans="1:23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</row>
    <row r="346" spans="1:23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</row>
    <row r="347" spans="1:23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</row>
    <row r="348" spans="1:23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</row>
    <row r="349" spans="1:23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</row>
    <row r="350" spans="1:23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</row>
    <row r="351" spans="1:23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</row>
    <row r="352" spans="1:23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</row>
    <row r="353" spans="1:23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</row>
    <row r="354" spans="1:23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</row>
    <row r="355" spans="1:23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</row>
    <row r="356" spans="1:23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</row>
    <row r="357" spans="1:23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</row>
    <row r="358" spans="1:23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</row>
    <row r="359" spans="1:23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</row>
    <row r="360" spans="1:23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</row>
    <row r="361" spans="1:23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</row>
    <row r="362" spans="1:23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</row>
    <row r="363" spans="1:23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</row>
    <row r="364" spans="1:23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</row>
    <row r="365" spans="1:23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</row>
    <row r="366" spans="1:23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</row>
    <row r="367" spans="1:23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</row>
    <row r="368" spans="1:23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</row>
    <row r="369" spans="1:23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</row>
    <row r="370" spans="1:23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</row>
    <row r="371" spans="1:23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</row>
    <row r="372" spans="1:23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</row>
    <row r="373" spans="1:23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</row>
    <row r="374" spans="1:23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</row>
    <row r="375" spans="1:23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</row>
    <row r="376" spans="1:23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</row>
    <row r="377" spans="1:23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</row>
    <row r="378" spans="1:23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</row>
    <row r="379" spans="1:23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</row>
    <row r="380" spans="1:23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</row>
    <row r="381" spans="1:23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</row>
    <row r="382" spans="1:23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</row>
    <row r="383" spans="1:23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</row>
    <row r="384" spans="1:23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</row>
    <row r="385" spans="1:23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</row>
    <row r="386" spans="1:23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</row>
    <row r="387" spans="1:23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</row>
    <row r="388" spans="1:23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</row>
    <row r="389" spans="1:23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</row>
    <row r="390" spans="1:23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</row>
    <row r="391" spans="1:23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</row>
    <row r="392" spans="1:23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</row>
    <row r="393" spans="1:23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</row>
    <row r="394" spans="1:23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</row>
    <row r="395" spans="1:23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</row>
    <row r="396" spans="1:23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</row>
    <row r="397" spans="1:23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</row>
    <row r="398" spans="1:23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</row>
    <row r="399" spans="1:23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</row>
    <row r="400" spans="1:23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</row>
    <row r="401" spans="1:23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</row>
    <row r="402" spans="1:23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</row>
    <row r="403" spans="1:23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</row>
    <row r="404" spans="1:23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</row>
    <row r="405" spans="1:23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</row>
    <row r="406" spans="1:23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</row>
    <row r="407" spans="1:23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</row>
    <row r="408" spans="1:23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</row>
    <row r="409" spans="1:23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</row>
    <row r="410" spans="1:23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</row>
    <row r="411" spans="1:23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</row>
    <row r="412" spans="1:23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</row>
    <row r="413" spans="1:23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</row>
    <row r="414" spans="1:23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</row>
    <row r="415" spans="1:23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</row>
    <row r="416" spans="1:23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</row>
    <row r="417" spans="1:23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</row>
    <row r="418" spans="1:23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</row>
    <row r="419" spans="1:23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</row>
    <row r="420" spans="1:23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</row>
    <row r="421" spans="1:23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</row>
    <row r="422" spans="1:23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</row>
    <row r="423" spans="1:23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</row>
    <row r="424" spans="1:23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</row>
    <row r="425" spans="1:23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</row>
    <row r="426" spans="1:23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</row>
    <row r="427" spans="1:23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</row>
    <row r="428" spans="1:23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</row>
    <row r="429" spans="1:23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</row>
    <row r="430" spans="1:23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</row>
    <row r="431" spans="1:23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</row>
    <row r="432" spans="1:23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</row>
    <row r="433" spans="1:23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</row>
    <row r="434" spans="1:23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</row>
    <row r="435" spans="1:23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</row>
    <row r="436" spans="1:23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</row>
    <row r="437" spans="1:23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</row>
    <row r="438" spans="1:23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</row>
    <row r="439" spans="1:23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</row>
    <row r="440" spans="1:23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</row>
    <row r="441" spans="1:23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</row>
    <row r="442" spans="1:23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</row>
    <row r="443" spans="1:23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</row>
    <row r="444" spans="1:23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</row>
    <row r="445" spans="1:23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</row>
    <row r="446" spans="1:23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</row>
    <row r="447" spans="1:23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</row>
    <row r="448" spans="1:23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</row>
    <row r="449" spans="1:23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</row>
    <row r="450" spans="1:23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</row>
    <row r="451" spans="1:23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</row>
    <row r="452" spans="1:23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</row>
    <row r="453" spans="1:23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</row>
    <row r="454" spans="1:23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</row>
    <row r="455" spans="1:23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</row>
    <row r="456" spans="1:23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</row>
    <row r="457" spans="1:23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</row>
    <row r="458" spans="1:23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</row>
    <row r="459" spans="1:23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</row>
    <row r="460" spans="1:23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</row>
    <row r="461" spans="1:23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</row>
    <row r="462" spans="1:23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</row>
    <row r="463" spans="1:23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</row>
    <row r="464" spans="1:23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</row>
    <row r="465" spans="1:23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</row>
    <row r="466" spans="1:23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</row>
    <row r="467" spans="1:23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</row>
    <row r="468" spans="1:23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</row>
    <row r="469" spans="1:23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</row>
    <row r="470" spans="1:23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</row>
    <row r="471" spans="1:23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</row>
    <row r="472" spans="1:23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</row>
    <row r="473" spans="1:23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</row>
    <row r="474" spans="1:23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</row>
    <row r="475" spans="1:23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</row>
    <row r="476" spans="1:23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</row>
    <row r="477" spans="1:23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</row>
    <row r="478" spans="1:23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</row>
    <row r="479" spans="1:23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</row>
    <row r="480" spans="1:23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</row>
    <row r="481" spans="1:23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</row>
    <row r="482" spans="1:23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</row>
    <row r="483" spans="1:23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</row>
    <row r="484" spans="1:23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</row>
    <row r="485" spans="1:23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</row>
    <row r="486" spans="1:23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</row>
    <row r="487" spans="1:23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</row>
    <row r="488" spans="1:23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</row>
    <row r="489" spans="1:23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</row>
    <row r="490" spans="1:23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</row>
    <row r="491" spans="1:23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</row>
    <row r="492" spans="1:23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</row>
    <row r="493" spans="1:23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</row>
    <row r="494" spans="1:23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</row>
    <row r="495" spans="1:23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</row>
    <row r="496" spans="1:23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</row>
    <row r="497" spans="1:23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</row>
    <row r="498" spans="1:23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</row>
    <row r="499" spans="1:23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</row>
    <row r="500" spans="1:23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</row>
    <row r="501" spans="1:23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</row>
    <row r="502" spans="1:23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</row>
    <row r="503" spans="1:23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</row>
    <row r="504" spans="1:23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</row>
    <row r="505" spans="1:23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</row>
    <row r="506" spans="1:23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</row>
    <row r="507" spans="1:23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</row>
    <row r="508" spans="1:23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</row>
    <row r="509" spans="1:23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</row>
    <row r="510" spans="1:23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</row>
    <row r="511" spans="1:23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</row>
    <row r="512" spans="1:23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</row>
    <row r="513" spans="1:23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</row>
    <row r="514" spans="1:23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</row>
    <row r="515" spans="1:23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</row>
    <row r="516" spans="1:23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</row>
    <row r="517" spans="1:23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</row>
    <row r="518" spans="1:23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</row>
    <row r="519" spans="1:23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</row>
    <row r="520" spans="1:23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</row>
    <row r="521" spans="1:23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</row>
    <row r="522" spans="1:23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</row>
    <row r="523" spans="1:23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</row>
    <row r="524" spans="1:23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</row>
    <row r="525" spans="1:23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</row>
    <row r="526" spans="1:23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</row>
    <row r="527" spans="1:23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</row>
    <row r="528" spans="1:23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</row>
    <row r="529" spans="1:23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</row>
    <row r="530" spans="1:23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</row>
    <row r="531" spans="1:23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</row>
    <row r="532" spans="1:23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</row>
    <row r="533" spans="1:23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</row>
    <row r="534" spans="1:23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</row>
    <row r="535" spans="1:23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</row>
    <row r="536" spans="1:23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</row>
    <row r="537" spans="1:23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</row>
    <row r="538" spans="1:23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</row>
    <row r="539" spans="1:23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</row>
    <row r="540" spans="1:23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</row>
    <row r="541" spans="1:23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</row>
    <row r="542" spans="1:23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</row>
    <row r="543" spans="1:23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</row>
    <row r="544" spans="1:23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</row>
    <row r="545" spans="1:23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</row>
    <row r="546" spans="1:23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</row>
    <row r="547" spans="1:23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</row>
    <row r="548" spans="1:23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</row>
    <row r="549" spans="1:23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</row>
    <row r="550" spans="1:23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</row>
    <row r="551" spans="1:23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</row>
    <row r="552" spans="1:23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</row>
    <row r="553" spans="1:23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</row>
    <row r="554" spans="1:23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</row>
    <row r="555" spans="1:23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</row>
    <row r="556" spans="1:23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</row>
    <row r="557" spans="1:23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</row>
    <row r="558" spans="1:23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</row>
    <row r="559" spans="1:23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</row>
    <row r="560" spans="1:23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</row>
    <row r="561" spans="1:23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</row>
    <row r="562" spans="1:23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</row>
    <row r="563" spans="1:23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</row>
    <row r="564" spans="1:23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</row>
    <row r="565" spans="1:23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</row>
    <row r="566" spans="1:23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</row>
    <row r="567" spans="1:23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</row>
    <row r="568" spans="1:23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</row>
    <row r="569" spans="1:23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</row>
    <row r="570" spans="1:23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</row>
    <row r="571" spans="1:23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</row>
    <row r="572" spans="1:23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</row>
    <row r="573" spans="1:23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</row>
    <row r="574" spans="1:23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</row>
    <row r="575" spans="1:23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</row>
    <row r="576" spans="1:23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</row>
    <row r="577" spans="1:23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</row>
    <row r="578" spans="1:23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</row>
    <row r="579" spans="1:23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</row>
    <row r="580" spans="1:23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</row>
    <row r="581" spans="1:23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</row>
    <row r="582" spans="1:23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</row>
    <row r="583" spans="1:23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</row>
    <row r="584" spans="1:23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</row>
    <row r="585" spans="1:23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</row>
    <row r="586" spans="1:23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</row>
    <row r="587" spans="1:23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</row>
    <row r="588" spans="1:23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</row>
    <row r="589" spans="1:23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</row>
    <row r="590" spans="1:23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</row>
    <row r="591" spans="1:23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</row>
    <row r="592" spans="1:23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</row>
    <row r="593" spans="1:23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</row>
    <row r="594" spans="1:23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</row>
    <row r="595" spans="1:23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</row>
    <row r="596" spans="1:23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</row>
    <row r="597" spans="1:23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</row>
    <row r="598" spans="1:23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</row>
    <row r="599" spans="1:23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</row>
    <row r="600" spans="1:23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</row>
    <row r="601" spans="1:23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</row>
    <row r="602" spans="1:23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</row>
    <row r="603" spans="1:23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</row>
    <row r="604" spans="1:23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</row>
    <row r="605" spans="1:23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</row>
    <row r="606" spans="1:23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</row>
    <row r="607" spans="1:23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</row>
    <row r="608" spans="1:23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</row>
    <row r="609" spans="1:23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</row>
    <row r="610" spans="1:23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</row>
    <row r="611" spans="1:23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</row>
    <row r="612" spans="1:23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</row>
    <row r="613" spans="1:23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</row>
    <row r="614" spans="1:23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</row>
    <row r="615" spans="1:23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</row>
    <row r="616" spans="1:23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</row>
    <row r="617" spans="1:23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</row>
    <row r="618" spans="1:23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</row>
    <row r="619" spans="1:23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</row>
    <row r="620" spans="1:23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</row>
    <row r="621" spans="1:23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</row>
    <row r="622" spans="1:23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</row>
    <row r="623" spans="1:23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</row>
    <row r="624" spans="1:23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</row>
    <row r="625" spans="1:23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</row>
    <row r="626" spans="1:23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</row>
    <row r="627" spans="1:23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</row>
    <row r="628" spans="1:23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</row>
    <row r="629" spans="1:23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</row>
    <row r="630" spans="1:23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</row>
    <row r="631" spans="1:23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</row>
    <row r="632" spans="1:23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</row>
    <row r="633" spans="1:23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</row>
    <row r="634" spans="1:23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</row>
    <row r="635" spans="1:23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</row>
    <row r="636" spans="1:23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</row>
    <row r="637" spans="1:23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</row>
    <row r="638" spans="1:23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</row>
    <row r="639" spans="1:23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</row>
    <row r="640" spans="1:23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</row>
    <row r="641" spans="1:23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</row>
    <row r="642" spans="1:23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</row>
    <row r="643" spans="1:23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</row>
    <row r="644" spans="1:23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</row>
    <row r="645" spans="1:23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</row>
    <row r="646" spans="1:23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</row>
    <row r="647" spans="1:23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</row>
    <row r="648" spans="1:23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</row>
    <row r="649" spans="1:23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</row>
    <row r="650" spans="1:23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</row>
    <row r="651" spans="1:23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</row>
    <row r="652" spans="1:23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</row>
    <row r="653" spans="1:23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</row>
    <row r="654" spans="1:23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</row>
    <row r="655" spans="1:23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</row>
    <row r="656" spans="1:23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</row>
    <row r="657" spans="1:23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</row>
    <row r="658" spans="1:23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</row>
    <row r="659" spans="1:23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</row>
    <row r="660" spans="1:23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</row>
    <row r="661" spans="1:23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</row>
    <row r="662" spans="1:23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</row>
    <row r="663" spans="1:23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</row>
    <row r="664" spans="1:23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</row>
    <row r="665" spans="1:23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</row>
    <row r="666" spans="1:23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</row>
    <row r="667" spans="1:23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</row>
    <row r="668" spans="1:23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</row>
    <row r="669" spans="1:23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</row>
    <row r="670" spans="1:23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</row>
    <row r="671" spans="1:23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</row>
    <row r="672" spans="1:23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</row>
    <row r="673" spans="1:23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</row>
    <row r="674" spans="1:23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</row>
    <row r="675" spans="1:23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</row>
    <row r="676" spans="1:23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</row>
    <row r="677" spans="1:23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</row>
    <row r="678" spans="1:23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</row>
    <row r="679" spans="1:23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</row>
    <row r="680" spans="1:23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</row>
    <row r="681" spans="1:23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</row>
    <row r="682" spans="1:23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</row>
    <row r="683" spans="1:23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</row>
    <row r="684" spans="1:23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</row>
    <row r="685" spans="1:23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</row>
    <row r="686" spans="1:23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</row>
    <row r="687" spans="1:23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</row>
    <row r="688" spans="1:23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</row>
    <row r="689" spans="1:23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</row>
    <row r="690" spans="1:23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</row>
    <row r="691" spans="1:23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</row>
    <row r="692" spans="1:23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</row>
    <row r="693" spans="1:23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</row>
    <row r="694" spans="1:23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</row>
    <row r="695" spans="1:23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</row>
    <row r="696" spans="1:23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</row>
    <row r="697" spans="1:23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</row>
    <row r="698" spans="1:23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</row>
    <row r="699" spans="1:23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</row>
    <row r="700" spans="1:23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</row>
    <row r="701" spans="1:23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</row>
    <row r="702" spans="1:23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</row>
    <row r="703" spans="1:23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</row>
    <row r="704" spans="1:23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</row>
    <row r="705" spans="1:23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</row>
    <row r="706" spans="1:23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</row>
    <row r="707" spans="1:23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</row>
    <row r="708" spans="1:23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</row>
    <row r="709" spans="1:23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</row>
    <row r="710" spans="1:23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</row>
    <row r="711" spans="1:23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</row>
    <row r="712" spans="1:23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</row>
    <row r="713" spans="1:23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</row>
    <row r="714" spans="1:23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</row>
    <row r="715" spans="1:23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</row>
    <row r="716" spans="1:23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</row>
    <row r="717" spans="1:23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</row>
    <row r="718" spans="1:23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</row>
    <row r="719" spans="1:23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</row>
    <row r="720" spans="1:23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</row>
    <row r="721" spans="1:23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</row>
    <row r="722" spans="1:23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</row>
    <row r="723" spans="1:23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</row>
    <row r="724" spans="1:23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</row>
    <row r="725" spans="1:23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</row>
    <row r="726" spans="1:23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</row>
    <row r="727" spans="1:23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</row>
    <row r="728" spans="1:23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</row>
    <row r="729" spans="1:23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</row>
    <row r="730" spans="1:23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</row>
    <row r="731" spans="1:23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</row>
    <row r="732" spans="1:23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</row>
    <row r="733" spans="1:23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</row>
    <row r="734" spans="1:23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</row>
    <row r="735" spans="1:23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</row>
    <row r="736" spans="1:23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</row>
    <row r="737" spans="1:23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</row>
    <row r="738" spans="1:23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</row>
    <row r="739" spans="1:23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</row>
    <row r="740" spans="1:23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</row>
    <row r="741" spans="1:23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</row>
    <row r="742" spans="1:23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</row>
    <row r="743" spans="1:23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</row>
    <row r="744" spans="1:23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</row>
    <row r="745" spans="1:23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</row>
    <row r="746" spans="1:23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</row>
    <row r="747" spans="1:23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</row>
    <row r="748" spans="1:23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</row>
    <row r="749" spans="1:23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</row>
    <row r="750" spans="1:23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</row>
    <row r="751" spans="1:23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</row>
    <row r="752" spans="1:23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</row>
    <row r="753" spans="1:23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</row>
    <row r="754" spans="1:23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</row>
    <row r="755" spans="1:23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</row>
    <row r="756" spans="1:23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</row>
    <row r="757" spans="1:23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</row>
    <row r="758" spans="1:23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</row>
    <row r="759" spans="1:23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</row>
    <row r="760" spans="1:23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</row>
    <row r="761" spans="1:23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</row>
    <row r="762" spans="1:23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</row>
    <row r="763" spans="1:23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</row>
    <row r="764" spans="1:23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</row>
    <row r="765" spans="1:23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</row>
    <row r="766" spans="1:23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</row>
    <row r="767" spans="1:23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</row>
    <row r="768" spans="1:23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</row>
    <row r="769" spans="1:23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</row>
    <row r="770" spans="1:23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</row>
    <row r="771" spans="1:23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</row>
    <row r="772" spans="1:23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</row>
    <row r="773" spans="1:23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</row>
    <row r="774" spans="1:23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</row>
    <row r="775" spans="1:23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</row>
    <row r="776" spans="1:23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</row>
    <row r="777" spans="1:23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</row>
    <row r="778" spans="1:23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</row>
    <row r="779" spans="1:23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</row>
    <row r="780" spans="1:23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</row>
    <row r="781" spans="1:23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</row>
    <row r="782" spans="1:23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</row>
    <row r="783" spans="1:23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</row>
    <row r="784" spans="1:23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</row>
    <row r="785" spans="1:23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</row>
    <row r="786" spans="1:23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</row>
    <row r="787" spans="1:23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</row>
    <row r="788" spans="1:23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</row>
    <row r="789" spans="1:23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</row>
    <row r="790" spans="1:23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</row>
    <row r="791" spans="1:23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</row>
    <row r="792" spans="1:23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</row>
    <row r="793" spans="1:23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</row>
    <row r="794" spans="1:23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</row>
    <row r="795" spans="1:23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</row>
    <row r="796" spans="1:23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</row>
    <row r="797" spans="1:23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</row>
    <row r="798" spans="1:23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</row>
    <row r="799" spans="1:23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</row>
    <row r="800" spans="1:23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</row>
    <row r="801" spans="1:23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</row>
    <row r="802" spans="1:23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</row>
    <row r="803" spans="1:23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</row>
    <row r="804" spans="1:23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</row>
    <row r="805" spans="1:23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</row>
    <row r="806" spans="1:23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</row>
    <row r="807" spans="1:23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</row>
    <row r="808" spans="1:23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</row>
    <row r="809" spans="1:23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</row>
    <row r="810" spans="1:23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</row>
    <row r="811" spans="1:23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</row>
    <row r="812" spans="1:23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</row>
    <row r="813" spans="1:23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</row>
    <row r="814" spans="1:23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</row>
    <row r="815" spans="1:23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</row>
    <row r="816" spans="1:23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</row>
    <row r="817" spans="1:23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</row>
    <row r="818" spans="1:23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</row>
    <row r="819" spans="1:23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</row>
    <row r="820" spans="1:23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</row>
    <row r="821" spans="1:23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</row>
    <row r="822" spans="1:23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</row>
    <row r="823" spans="1:23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</row>
    <row r="824" spans="1:23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</row>
    <row r="825" spans="1:23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</row>
    <row r="826" spans="1:23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</row>
    <row r="827" spans="1:23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</row>
    <row r="828" spans="1:23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</row>
    <row r="829" spans="1:23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</row>
    <row r="830" spans="1:23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</row>
    <row r="831" spans="1:23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</row>
    <row r="832" spans="1:23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</row>
    <row r="833" spans="1:23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</row>
    <row r="834" spans="1:23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</row>
    <row r="835" spans="1:23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</row>
    <row r="836" spans="1:23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</row>
    <row r="837" spans="1:23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</row>
    <row r="838" spans="1:23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</row>
    <row r="839" spans="1:23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</row>
    <row r="840" spans="1:23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</row>
    <row r="841" spans="1:23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</row>
    <row r="842" spans="1:23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</row>
    <row r="843" spans="1:23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</row>
    <row r="844" spans="1:23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</row>
    <row r="845" spans="1:23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</row>
    <row r="846" spans="1:23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</row>
    <row r="847" spans="1:23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</row>
    <row r="848" spans="1:23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</row>
    <row r="849" spans="1:23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</row>
    <row r="850" spans="1:23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</row>
    <row r="851" spans="1:23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</row>
    <row r="852" spans="1:23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</row>
    <row r="853" spans="1:23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</row>
    <row r="854" spans="1:23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</row>
    <row r="855" spans="1:23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</row>
    <row r="856" spans="1:23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</row>
    <row r="857" spans="1:23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</row>
    <row r="858" spans="1:23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</row>
    <row r="859" spans="1:23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</row>
    <row r="860" spans="1:23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</row>
    <row r="861" spans="1:23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</row>
    <row r="862" spans="1:23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</row>
    <row r="863" spans="1:23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</row>
    <row r="864" spans="1:23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</row>
    <row r="865" spans="1:23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</row>
    <row r="866" spans="1:23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</row>
    <row r="867" spans="1:23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</row>
    <row r="868" spans="1:23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</row>
    <row r="869" spans="1:23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</row>
    <row r="870" spans="1:23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</row>
    <row r="871" spans="1:23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</row>
    <row r="872" spans="1:23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</row>
    <row r="873" spans="1:23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</row>
    <row r="874" spans="1:23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</row>
    <row r="875" spans="1:23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</row>
    <row r="876" spans="1:23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</row>
    <row r="877" spans="1:23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</row>
    <row r="878" spans="1:23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</row>
    <row r="879" spans="1:23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</row>
    <row r="880" spans="1:23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</row>
    <row r="881" spans="1:23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</row>
    <row r="882" spans="1:23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</row>
    <row r="883" spans="1:23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</row>
    <row r="884" spans="1:23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</row>
    <row r="885" spans="1:23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</row>
    <row r="886" spans="1:23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</row>
    <row r="887" spans="1:23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</row>
    <row r="888" spans="1:23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</row>
    <row r="889" spans="1:23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</row>
    <row r="890" spans="1:23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</row>
    <row r="891" spans="1:23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</row>
    <row r="892" spans="1:23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</row>
    <row r="893" spans="1:23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</row>
    <row r="894" spans="1:23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</row>
    <row r="895" spans="1:23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</row>
    <row r="896" spans="1:23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</row>
    <row r="897" spans="1:23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</row>
    <row r="898" spans="1:23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</row>
    <row r="899" spans="1:23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</row>
    <row r="900" spans="1:23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</row>
    <row r="901" spans="1:23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</row>
    <row r="902" spans="1:23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</row>
    <row r="903" spans="1:23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</row>
    <row r="904" spans="1:23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</row>
    <row r="905" spans="1:23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</row>
    <row r="906" spans="1:23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</row>
    <row r="907" spans="1:23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</row>
    <row r="908" spans="1:23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</row>
    <row r="909" spans="1:23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</row>
    <row r="910" spans="1:23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</row>
    <row r="911" spans="1:23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</row>
    <row r="912" spans="1:23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</row>
    <row r="913" spans="1:23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</row>
    <row r="914" spans="1:23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</row>
    <row r="915" spans="1:23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</row>
    <row r="916" spans="1:23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</row>
    <row r="917" spans="1:23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</row>
    <row r="918" spans="1:23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</row>
    <row r="919" spans="1:23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</row>
    <row r="920" spans="1:23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</row>
    <row r="921" spans="1:23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</row>
    <row r="922" spans="1:23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</row>
    <row r="923" spans="1:23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</row>
    <row r="924" spans="1:23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</row>
    <row r="925" spans="1:23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</row>
    <row r="926" spans="1:23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</row>
    <row r="927" spans="1:23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</row>
    <row r="928" spans="1:23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</row>
    <row r="929" spans="1:23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</row>
    <row r="930" spans="1:23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</row>
    <row r="931" spans="1:23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</row>
    <row r="932" spans="1:23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</row>
    <row r="933" spans="1:23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</row>
    <row r="934" spans="1:23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</row>
    <row r="935" spans="1:23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</row>
    <row r="936" spans="1:23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</row>
    <row r="937" spans="1:23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</row>
    <row r="938" spans="1:23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</row>
    <row r="939" spans="1:23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</row>
    <row r="940" spans="1:23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</row>
    <row r="941" spans="1:23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</row>
    <row r="942" spans="1:23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</row>
    <row r="943" spans="1:23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</row>
    <row r="944" spans="1:23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</row>
    <row r="945" spans="1:23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</row>
    <row r="946" spans="1:23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</row>
    <row r="947" spans="1:23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</row>
    <row r="948" spans="1:23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</row>
    <row r="949" spans="1:23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</row>
    <row r="950" spans="1:23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</row>
    <row r="951" spans="1:23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</row>
    <row r="952" spans="1:23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</row>
    <row r="953" spans="1:23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</row>
    <row r="954" spans="1:23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</row>
    <row r="955" spans="1:23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</row>
    <row r="956" spans="1:23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</row>
    <row r="957" spans="1:23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</row>
    <row r="958" spans="1:23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</row>
    <row r="959" spans="1:23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</row>
    <row r="960" spans="1:23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</row>
    <row r="961" spans="1:23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</row>
    <row r="962" spans="1:23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</row>
    <row r="963" spans="1:23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</row>
    <row r="964" spans="1:23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</row>
    <row r="965" spans="1:23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</row>
    <row r="966" spans="1:23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</row>
    <row r="967" spans="1:23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</row>
    <row r="968" spans="1:23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</row>
    <row r="969" spans="1:23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</row>
    <row r="970" spans="1:23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</row>
    <row r="971" spans="1:23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</row>
    <row r="972" spans="1:23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</row>
    <row r="973" spans="1:23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</row>
    <row r="974" spans="1:23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</row>
    <row r="975" spans="1:23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</row>
    <row r="976" spans="1:23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</row>
    <row r="977" spans="1:23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</row>
    <row r="978" spans="1:23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</row>
    <row r="979" spans="1:23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</row>
    <row r="980" spans="1:23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</row>
    <row r="981" spans="1:23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</row>
    <row r="982" spans="1:23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</row>
    <row r="983" spans="1:23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</row>
    <row r="984" spans="1:23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</row>
    <row r="985" spans="1:23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</row>
    <row r="986" spans="1:23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</row>
    <row r="987" spans="1:23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</row>
    <row r="988" spans="1:23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</row>
    <row r="989" spans="1:23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</row>
    <row r="990" spans="1:23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</row>
    <row r="991" spans="1:23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</row>
    <row r="992" spans="1:23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</row>
    <row r="993" spans="1:23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</row>
    <row r="994" spans="1:23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</row>
    <row r="995" spans="1:23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</row>
    <row r="996" spans="1:23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</row>
    <row r="997" spans="1:23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</row>
    <row r="998" spans="1:23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</row>
    <row r="999" spans="1:23" ht="13.5" customHeight="1" x14ac:dyDescent="0.15">
      <c r="A999" s="94"/>
      <c r="B999" s="99"/>
      <c r="C999" s="94"/>
      <c r="D999" s="100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</row>
    <row r="1000" spans="1:23" ht="13.5" customHeight="1" x14ac:dyDescent="0.15">
      <c r="A1000" s="94"/>
      <c r="B1000" s="99"/>
      <c r="C1000" s="94"/>
      <c r="D1000" s="100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</row>
    <row r="1001" spans="1:23" ht="13.5" customHeight="1" x14ac:dyDescent="0.15">
      <c r="A1001" s="94"/>
      <c r="B1001" s="99"/>
      <c r="C1001" s="94"/>
      <c r="D1001" s="100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</row>
    <row r="1002" spans="1:23" ht="13.5" customHeight="1" x14ac:dyDescent="0.15">
      <c r="A1002" s="94"/>
      <c r="B1002" s="99"/>
      <c r="C1002" s="94"/>
      <c r="D1002" s="100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</row>
    <row r="1003" spans="1:23" ht="13.5" customHeight="1" x14ac:dyDescent="0.15">
      <c r="A1003" s="94"/>
      <c r="B1003" s="99"/>
      <c r="C1003" s="94"/>
      <c r="D1003" s="100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</row>
    <row r="1004" spans="1:23" ht="13.5" customHeight="1" x14ac:dyDescent="0.15">
      <c r="A1004" s="94"/>
      <c r="B1004" s="99"/>
      <c r="C1004" s="94"/>
      <c r="D1004" s="100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</row>
    <row r="1005" spans="1:23" ht="13.5" customHeight="1" x14ac:dyDescent="0.15">
      <c r="A1005" s="94"/>
      <c r="B1005" s="99"/>
      <c r="C1005" s="94"/>
      <c r="D1005" s="100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  <c r="W1005" s="94"/>
    </row>
    <row r="1006" spans="1:23" ht="13.5" customHeight="1" x14ac:dyDescent="0.15">
      <c r="A1006" s="94"/>
      <c r="B1006" s="99"/>
      <c r="C1006" s="94"/>
      <c r="D1006" s="100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  <c r="W1006" s="94"/>
    </row>
    <row r="1007" spans="1:23" ht="13.5" customHeight="1" x14ac:dyDescent="0.15">
      <c r="A1007" s="94"/>
      <c r="B1007" s="99"/>
      <c r="C1007" s="94"/>
      <c r="D1007" s="100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94"/>
      <c r="T1007" s="94"/>
      <c r="U1007" s="94"/>
      <c r="V1007" s="94"/>
      <c r="W1007" s="94"/>
    </row>
    <row r="1008" spans="1:23" ht="13.5" customHeight="1" x14ac:dyDescent="0.15">
      <c r="A1008" s="94"/>
      <c r="B1008" s="99"/>
      <c r="C1008" s="94"/>
      <c r="D1008" s="100"/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  <c r="O1008" s="94"/>
      <c r="P1008" s="94"/>
      <c r="Q1008" s="94"/>
      <c r="R1008" s="94"/>
      <c r="S1008" s="94"/>
      <c r="T1008" s="94"/>
      <c r="U1008" s="94"/>
      <c r="V1008" s="94"/>
      <c r="W1008" s="94"/>
    </row>
    <row r="1009" spans="1:23" ht="13.5" customHeight="1" x14ac:dyDescent="0.15">
      <c r="A1009" s="94"/>
      <c r="B1009" s="99"/>
      <c r="C1009" s="94"/>
      <c r="D1009" s="100"/>
      <c r="E1009" s="94"/>
      <c r="F1009" s="94"/>
      <c r="G1009" s="94"/>
      <c r="H1009" s="94"/>
      <c r="I1009" s="94"/>
      <c r="J1009" s="94"/>
      <c r="K1009" s="94"/>
      <c r="L1009" s="94"/>
      <c r="M1009" s="94"/>
      <c r="N1009" s="94"/>
      <c r="O1009" s="94"/>
      <c r="P1009" s="94"/>
      <c r="Q1009" s="94"/>
      <c r="R1009" s="94"/>
      <c r="S1009" s="94"/>
      <c r="T1009" s="94"/>
      <c r="U1009" s="94"/>
      <c r="V1009" s="94"/>
      <c r="W1009" s="94"/>
    </row>
    <row r="1010" spans="1:23" ht="13.5" customHeight="1" x14ac:dyDescent="0.15">
      <c r="A1010" s="94"/>
      <c r="B1010" s="99"/>
      <c r="C1010" s="94"/>
      <c r="D1010" s="100"/>
      <c r="E1010" s="94"/>
      <c r="F1010" s="94"/>
      <c r="G1010" s="94"/>
      <c r="H1010" s="94"/>
      <c r="I1010" s="94"/>
      <c r="J1010" s="94"/>
      <c r="K1010" s="94"/>
      <c r="L1010" s="94"/>
      <c r="M1010" s="94"/>
      <c r="N1010" s="94"/>
      <c r="O1010" s="94"/>
      <c r="P1010" s="94"/>
      <c r="Q1010" s="94"/>
      <c r="R1010" s="94"/>
      <c r="S1010" s="94"/>
      <c r="T1010" s="94"/>
      <c r="U1010" s="94"/>
      <c r="V1010" s="94"/>
      <c r="W1010" s="94"/>
    </row>
    <row r="1011" spans="1:23" ht="13.5" customHeight="1" x14ac:dyDescent="0.15">
      <c r="A1011" s="94"/>
      <c r="B1011" s="99"/>
      <c r="C1011" s="94"/>
      <c r="D1011" s="100"/>
      <c r="E1011" s="94"/>
      <c r="F1011" s="94"/>
      <c r="G1011" s="94"/>
      <c r="H1011" s="94"/>
      <c r="I1011" s="94"/>
      <c r="J1011" s="94"/>
      <c r="K1011" s="94"/>
      <c r="L1011" s="94"/>
      <c r="M1011" s="94"/>
      <c r="N1011" s="94"/>
      <c r="O1011" s="94"/>
      <c r="P1011" s="94"/>
      <c r="Q1011" s="94"/>
      <c r="R1011" s="94"/>
      <c r="S1011" s="94"/>
      <c r="T1011" s="94"/>
      <c r="U1011" s="94"/>
      <c r="V1011" s="94"/>
      <c r="W1011" s="94"/>
    </row>
  </sheetData>
  <mergeCells count="23">
    <mergeCell ref="B55:D55"/>
    <mergeCell ref="B56:D56"/>
    <mergeCell ref="B57:D57"/>
    <mergeCell ref="A2:B2"/>
    <mergeCell ref="A3:B3"/>
    <mergeCell ref="A4:B4"/>
    <mergeCell ref="C4:E4"/>
    <mergeCell ref="A5:B5"/>
    <mergeCell ref="C5:E5"/>
    <mergeCell ref="B54:D54"/>
    <mergeCell ref="A1:B1"/>
    <mergeCell ref="C1:E1"/>
    <mergeCell ref="F1:K1"/>
    <mergeCell ref="L1:Q1"/>
    <mergeCell ref="C2:E2"/>
    <mergeCell ref="L2:N2"/>
    <mergeCell ref="F2:K2"/>
    <mergeCell ref="F4:K4"/>
    <mergeCell ref="L4:N4"/>
    <mergeCell ref="O4:Q4"/>
    <mergeCell ref="F5:K5"/>
    <mergeCell ref="O5:Q5"/>
    <mergeCell ref="C3:Q3"/>
  </mergeCells>
  <dataValidations count="3">
    <dataValidation type="list" allowBlank="1" showInputMessage="1" showErrorMessage="1" prompt=" - " sqref="F8:Q53" xr:uid="{00000000-0002-0000-1700-000000000000}">
      <formula1>"O"</formula1>
    </dataValidation>
    <dataValidation type="list" allowBlank="1" showInputMessage="1" showErrorMessage="1" prompt=" - " sqref="F54:Q54" xr:uid="{00000000-0002-0000-1700-000001000000}">
      <formula1>"N,A,B"</formula1>
    </dataValidation>
    <dataValidation type="list" allowBlank="1" showInputMessage="1" showErrorMessage="1" prompt=" - " sqref="F55:Q55" xr:uid="{00000000-0002-0000-17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Y1029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13" width="3.875" customWidth="1"/>
    <col min="14" max="14" width="4.375" customWidth="1"/>
    <col min="15" max="17" width="3.875" customWidth="1"/>
    <col min="18" max="18" width="4" customWidth="1"/>
    <col min="19" max="19" width="4.5" customWidth="1"/>
    <col min="20" max="20" width="4.125" customWidth="1"/>
    <col min="21" max="25" width="4" customWidth="1"/>
  </cols>
  <sheetData>
    <row r="1" spans="1:25" ht="13.5" customHeight="1" x14ac:dyDescent="0.15">
      <c r="A1" s="236" t="s">
        <v>122</v>
      </c>
      <c r="B1" s="237"/>
      <c r="C1" s="238" t="s">
        <v>72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76</v>
      </c>
      <c r="M1" s="239"/>
      <c r="N1" s="239"/>
      <c r="O1" s="239"/>
      <c r="P1" s="239"/>
      <c r="Q1" s="245"/>
      <c r="R1" s="94"/>
      <c r="S1" s="95"/>
      <c r="T1" s="94"/>
      <c r="U1" s="94"/>
      <c r="V1" s="94"/>
      <c r="W1" s="94"/>
      <c r="X1" s="94"/>
      <c r="Y1" s="94"/>
    </row>
    <row r="2" spans="1:25" ht="13.5" customHeight="1" x14ac:dyDescent="0.15">
      <c r="A2" s="260" t="s">
        <v>124</v>
      </c>
      <c r="B2" s="210"/>
      <c r="C2" s="246" t="s">
        <v>105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105</v>
      </c>
      <c r="M2" s="247"/>
      <c r="N2" s="250"/>
      <c r="O2" s="96"/>
      <c r="P2" s="96"/>
      <c r="Q2" s="193"/>
      <c r="R2" s="94"/>
      <c r="S2" s="94"/>
      <c r="T2" s="94"/>
      <c r="U2" s="94"/>
      <c r="V2" s="94"/>
      <c r="W2" s="94"/>
      <c r="X2" s="94"/>
      <c r="Y2" s="94"/>
    </row>
    <row r="3" spans="1:25" ht="13.5" customHeight="1" x14ac:dyDescent="0.15">
      <c r="A3" s="260" t="s">
        <v>127</v>
      </c>
      <c r="B3" s="210"/>
      <c r="C3" s="251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31"/>
      <c r="R3" s="94"/>
      <c r="S3" s="94"/>
      <c r="T3" s="94"/>
      <c r="U3" s="94"/>
      <c r="V3" s="94"/>
      <c r="W3" s="94"/>
      <c r="X3" s="94"/>
      <c r="Y3" s="94"/>
    </row>
    <row r="4" spans="1:25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31"/>
      <c r="R4" s="94"/>
      <c r="S4" s="95"/>
      <c r="T4" s="94"/>
      <c r="U4" s="94"/>
      <c r="V4" s="94"/>
      <c r="W4" s="94"/>
      <c r="X4" s="94"/>
      <c r="Y4" s="94"/>
    </row>
    <row r="5" spans="1:25" ht="13.5" customHeight="1" x14ac:dyDescent="0.15">
      <c r="A5" s="262">
        <f>COUNTIF(F73:HP73,"P")</f>
        <v>20</v>
      </c>
      <c r="B5" s="234"/>
      <c r="C5" s="232">
        <f>COUNTIF(F73:HP73,"F")</f>
        <v>0</v>
      </c>
      <c r="D5" s="233"/>
      <c r="E5" s="234"/>
      <c r="F5" s="232">
        <f>SUM(O5,-A5,-C5)</f>
        <v>0</v>
      </c>
      <c r="G5" s="233"/>
      <c r="H5" s="233"/>
      <c r="I5" s="233"/>
      <c r="J5" s="233"/>
      <c r="K5" s="234"/>
      <c r="L5" s="97">
        <f>COUNTIF(E72:HP72,"N")</f>
        <v>9</v>
      </c>
      <c r="M5" s="97">
        <f>COUNTIF(E72:HP72,"A")</f>
        <v>0</v>
      </c>
      <c r="N5" s="97">
        <f>COUNTIF(E72:HP72,"B")</f>
        <v>11</v>
      </c>
      <c r="O5" s="232">
        <f>COUNTA(E7:HS7)</f>
        <v>20</v>
      </c>
      <c r="P5" s="233"/>
      <c r="Q5" s="235"/>
      <c r="R5" s="98"/>
      <c r="S5" s="94"/>
      <c r="T5" s="94"/>
      <c r="U5" s="94"/>
      <c r="V5" s="94"/>
      <c r="W5" s="94"/>
      <c r="X5" s="94"/>
      <c r="Y5" s="94"/>
    </row>
    <row r="6" spans="1:25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</row>
    <row r="7" spans="1:25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5" t="s">
        <v>132</v>
      </c>
      <c r="J7" s="105" t="s">
        <v>133</v>
      </c>
      <c r="K7" s="105" t="s">
        <v>134</v>
      </c>
      <c r="L7" s="105" t="s">
        <v>135</v>
      </c>
      <c r="M7" s="105" t="s">
        <v>136</v>
      </c>
      <c r="N7" s="105" t="s">
        <v>137</v>
      </c>
      <c r="O7" s="105" t="s">
        <v>138</v>
      </c>
      <c r="P7" s="105" t="s">
        <v>139</v>
      </c>
      <c r="Q7" s="105" t="s">
        <v>140</v>
      </c>
      <c r="R7" s="105" t="s">
        <v>339</v>
      </c>
      <c r="S7" s="105" t="s">
        <v>340</v>
      </c>
      <c r="T7" s="105" t="s">
        <v>341</v>
      </c>
      <c r="U7" s="105" t="s">
        <v>342</v>
      </c>
      <c r="V7" s="105" t="s">
        <v>343</v>
      </c>
      <c r="W7" s="105" t="s">
        <v>344</v>
      </c>
      <c r="X7" s="105" t="s">
        <v>345</v>
      </c>
      <c r="Y7" s="105" t="s">
        <v>346</v>
      </c>
    </row>
    <row r="8" spans="1:25" ht="13.5" customHeight="1" x14ac:dyDescent="0.3">
      <c r="A8" s="107" t="s">
        <v>141</v>
      </c>
      <c r="B8" s="108" t="s">
        <v>232</v>
      </c>
      <c r="C8" s="109"/>
      <c r="D8" s="110"/>
      <c r="E8" s="111"/>
      <c r="F8" s="112"/>
      <c r="G8" s="112"/>
      <c r="H8" s="112"/>
      <c r="I8" s="112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</row>
    <row r="9" spans="1:25" ht="13.5" customHeight="1" x14ac:dyDescent="0.3">
      <c r="A9" s="113"/>
      <c r="B9" s="108"/>
      <c r="C9" s="109"/>
      <c r="D9" s="110" t="s">
        <v>440</v>
      </c>
      <c r="E9" s="114"/>
      <c r="F9" s="112" t="s">
        <v>144</v>
      </c>
      <c r="G9" s="112" t="s">
        <v>144</v>
      </c>
      <c r="H9" s="112" t="s">
        <v>144</v>
      </c>
      <c r="I9" s="112" t="s">
        <v>144</v>
      </c>
      <c r="J9" s="112" t="s">
        <v>144</v>
      </c>
      <c r="K9" s="112" t="s">
        <v>144</v>
      </c>
      <c r="L9" s="112" t="s">
        <v>144</v>
      </c>
      <c r="M9" s="112" t="s">
        <v>144</v>
      </c>
      <c r="N9" s="112" t="s">
        <v>144</v>
      </c>
      <c r="O9" s="112" t="s">
        <v>144</v>
      </c>
      <c r="P9" s="112" t="s">
        <v>144</v>
      </c>
      <c r="Q9" s="112" t="s">
        <v>144</v>
      </c>
      <c r="R9" s="112" t="s">
        <v>144</v>
      </c>
      <c r="S9" s="112" t="s">
        <v>144</v>
      </c>
      <c r="T9" s="112" t="s">
        <v>144</v>
      </c>
      <c r="U9" s="112" t="s">
        <v>144</v>
      </c>
      <c r="V9" s="112" t="s">
        <v>144</v>
      </c>
      <c r="W9" s="112" t="s">
        <v>144</v>
      </c>
      <c r="X9" s="112" t="s">
        <v>144</v>
      </c>
      <c r="Y9" s="112" t="s">
        <v>144</v>
      </c>
    </row>
    <row r="10" spans="1:25" ht="13.5" customHeight="1" x14ac:dyDescent="0.3">
      <c r="A10" s="113"/>
      <c r="B10" s="201" t="s">
        <v>430</v>
      </c>
      <c r="C10" s="205"/>
      <c r="D10" s="206"/>
      <c r="E10" s="114"/>
      <c r="F10" s="112"/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</row>
    <row r="11" spans="1:25" ht="13.5" customHeight="1" x14ac:dyDescent="0.3">
      <c r="A11" s="113"/>
      <c r="B11" s="207"/>
      <c r="C11" s="205"/>
      <c r="D11" s="203">
        <v>1</v>
      </c>
      <c r="E11" s="116"/>
      <c r="F11" s="112" t="s">
        <v>144</v>
      </c>
      <c r="G11" s="112" t="s">
        <v>144</v>
      </c>
      <c r="H11" s="112" t="s">
        <v>144</v>
      </c>
      <c r="I11" s="112" t="s">
        <v>144</v>
      </c>
      <c r="J11" s="112" t="s">
        <v>144</v>
      </c>
      <c r="K11" s="112" t="s">
        <v>144</v>
      </c>
      <c r="L11" s="112" t="s">
        <v>144</v>
      </c>
      <c r="M11" s="112" t="s">
        <v>144</v>
      </c>
      <c r="N11" s="112" t="s">
        <v>144</v>
      </c>
      <c r="O11" s="112" t="s">
        <v>144</v>
      </c>
      <c r="P11" s="112" t="s">
        <v>144</v>
      </c>
      <c r="Q11" s="112" t="s">
        <v>144</v>
      </c>
      <c r="R11" s="112" t="s">
        <v>144</v>
      </c>
      <c r="S11" s="112" t="s">
        <v>144</v>
      </c>
      <c r="T11" s="112" t="s">
        <v>144</v>
      </c>
      <c r="U11" s="112" t="s">
        <v>144</v>
      </c>
      <c r="V11" s="112" t="s">
        <v>144</v>
      </c>
      <c r="W11" s="112" t="s">
        <v>144</v>
      </c>
      <c r="X11" s="112" t="s">
        <v>144</v>
      </c>
      <c r="Y11" s="112" t="s">
        <v>144</v>
      </c>
    </row>
    <row r="12" spans="1:25" ht="13.5" customHeight="1" x14ac:dyDescent="0.3">
      <c r="A12" s="200"/>
      <c r="B12" s="201" t="s">
        <v>431</v>
      </c>
      <c r="C12" s="205"/>
      <c r="D12" s="206"/>
      <c r="E12" s="204"/>
      <c r="F12" s="131"/>
      <c r="G12" s="131"/>
      <c r="H12" s="131"/>
      <c r="I12" s="131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</row>
    <row r="13" spans="1:25" ht="13.5" customHeight="1" x14ac:dyDescent="0.3">
      <c r="A13" s="200"/>
      <c r="B13" s="207"/>
      <c r="C13" s="205"/>
      <c r="D13" s="203">
        <v>1</v>
      </c>
      <c r="E13" s="204"/>
      <c r="F13" s="131"/>
      <c r="G13" s="131"/>
      <c r="H13" s="131"/>
      <c r="I13" s="131"/>
      <c r="J13" s="131"/>
      <c r="K13" s="131"/>
      <c r="L13" s="131"/>
      <c r="M13" s="131"/>
      <c r="N13" s="131"/>
      <c r="O13" s="131" t="s">
        <v>144</v>
      </c>
      <c r="P13" s="131"/>
      <c r="Q13" s="131"/>
      <c r="R13" s="131"/>
      <c r="S13" s="131"/>
      <c r="T13" s="131"/>
      <c r="U13" s="131"/>
      <c r="V13" s="131"/>
      <c r="W13" s="131"/>
      <c r="X13" s="131"/>
      <c r="Y13" s="131"/>
    </row>
    <row r="14" spans="1:25" ht="13.5" customHeight="1" x14ac:dyDescent="0.3">
      <c r="A14" s="200"/>
      <c r="B14" s="201"/>
      <c r="C14" s="205"/>
      <c r="D14" s="203">
        <v>10</v>
      </c>
      <c r="E14" s="204"/>
      <c r="F14" s="131" t="s">
        <v>144</v>
      </c>
      <c r="G14" s="131" t="s">
        <v>144</v>
      </c>
      <c r="H14" s="131" t="s">
        <v>144</v>
      </c>
      <c r="I14" s="131" t="s">
        <v>144</v>
      </c>
      <c r="J14" s="131" t="s">
        <v>144</v>
      </c>
      <c r="K14" s="131" t="s">
        <v>144</v>
      </c>
      <c r="L14" s="131" t="s">
        <v>144</v>
      </c>
      <c r="M14" s="131" t="s">
        <v>144</v>
      </c>
      <c r="N14" s="131" t="s">
        <v>144</v>
      </c>
      <c r="O14" s="131"/>
      <c r="P14" s="131" t="s">
        <v>144</v>
      </c>
      <c r="Q14" s="131" t="s">
        <v>144</v>
      </c>
      <c r="R14" s="131" t="s">
        <v>144</v>
      </c>
      <c r="S14" s="131" t="s">
        <v>144</v>
      </c>
      <c r="T14" s="131" t="s">
        <v>144</v>
      </c>
      <c r="U14" s="131" t="s">
        <v>144</v>
      </c>
      <c r="V14" s="131" t="s">
        <v>144</v>
      </c>
      <c r="W14" s="131" t="s">
        <v>144</v>
      </c>
      <c r="X14" s="131" t="s">
        <v>144</v>
      </c>
      <c r="Y14" s="131" t="s">
        <v>144</v>
      </c>
    </row>
    <row r="15" spans="1:25" ht="13.5" customHeight="1" x14ac:dyDescent="0.3">
      <c r="A15" s="200"/>
      <c r="B15" s="201" t="s">
        <v>246</v>
      </c>
      <c r="C15" s="205"/>
      <c r="D15" s="206"/>
      <c r="E15" s="204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</row>
    <row r="16" spans="1:25" ht="13.5" customHeight="1" x14ac:dyDescent="0.3">
      <c r="A16" s="200"/>
      <c r="B16" s="207"/>
      <c r="C16" s="205"/>
      <c r="D16" s="203">
        <v>1</v>
      </c>
      <c r="E16" s="204"/>
      <c r="F16" s="131" t="s">
        <v>144</v>
      </c>
      <c r="G16" s="131" t="s">
        <v>144</v>
      </c>
      <c r="H16" s="131" t="s">
        <v>144</v>
      </c>
      <c r="I16" s="131" t="s">
        <v>144</v>
      </c>
      <c r="J16" s="131" t="s">
        <v>144</v>
      </c>
      <c r="K16" s="131" t="s">
        <v>144</v>
      </c>
      <c r="L16" s="131" t="s">
        <v>144</v>
      </c>
      <c r="M16" s="131" t="s">
        <v>144</v>
      </c>
      <c r="N16" s="131" t="s">
        <v>144</v>
      </c>
      <c r="O16" s="131" t="s">
        <v>144</v>
      </c>
      <c r="P16" s="131" t="s">
        <v>144</v>
      </c>
      <c r="Q16" s="131" t="s">
        <v>144</v>
      </c>
      <c r="R16" s="131" t="s">
        <v>144</v>
      </c>
      <c r="S16" s="131" t="s">
        <v>144</v>
      </c>
      <c r="T16" s="131" t="s">
        <v>144</v>
      </c>
      <c r="U16" s="131" t="s">
        <v>144</v>
      </c>
      <c r="V16" s="131" t="s">
        <v>144</v>
      </c>
      <c r="W16" s="131" t="s">
        <v>144</v>
      </c>
      <c r="X16" s="131" t="s">
        <v>144</v>
      </c>
      <c r="Y16" s="131" t="s">
        <v>144</v>
      </c>
    </row>
    <row r="17" spans="1:25" ht="13.5" customHeight="1" x14ac:dyDescent="0.3">
      <c r="A17" s="200"/>
      <c r="B17" s="207"/>
      <c r="C17" s="205"/>
      <c r="D17" s="203">
        <v>999</v>
      </c>
      <c r="E17" s="204"/>
      <c r="F17" s="131"/>
      <c r="G17" s="131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</row>
    <row r="18" spans="1:25" ht="13.5" customHeight="1" x14ac:dyDescent="0.3">
      <c r="A18" s="200"/>
      <c r="B18" s="201" t="s">
        <v>441</v>
      </c>
      <c r="C18" s="202"/>
      <c r="D18" s="203"/>
      <c r="E18" s="204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</row>
    <row r="19" spans="1:25" ht="13.5" customHeight="1" x14ac:dyDescent="0.3">
      <c r="A19" s="200"/>
      <c r="B19" s="201"/>
      <c r="C19" s="202"/>
      <c r="D19" s="203" t="s">
        <v>143</v>
      </c>
      <c r="E19" s="204"/>
      <c r="F19" s="131" t="s">
        <v>144</v>
      </c>
      <c r="G19" s="131"/>
      <c r="H19" s="131" t="s">
        <v>144</v>
      </c>
      <c r="I19" s="131" t="s">
        <v>144</v>
      </c>
      <c r="J19" s="131" t="s">
        <v>144</v>
      </c>
      <c r="K19" s="131" t="s">
        <v>144</v>
      </c>
      <c r="L19" s="131"/>
      <c r="M19" s="131" t="s">
        <v>144</v>
      </c>
      <c r="N19" s="131" t="s">
        <v>144</v>
      </c>
      <c r="O19" s="131" t="s">
        <v>144</v>
      </c>
      <c r="P19" s="131" t="s">
        <v>144</v>
      </c>
      <c r="Q19" s="131"/>
      <c r="R19" s="131" t="s">
        <v>144</v>
      </c>
      <c r="S19" s="131" t="s">
        <v>144</v>
      </c>
      <c r="T19" s="131"/>
      <c r="U19" s="131" t="s">
        <v>144</v>
      </c>
      <c r="V19" s="131"/>
      <c r="W19" s="131" t="s">
        <v>144</v>
      </c>
      <c r="X19" s="131" t="s">
        <v>144</v>
      </c>
      <c r="Y19" s="131" t="s">
        <v>144</v>
      </c>
    </row>
    <row r="20" spans="1:25" ht="13.5" customHeight="1" x14ac:dyDescent="0.3">
      <c r="A20" s="200"/>
      <c r="B20" s="201"/>
      <c r="C20" s="202"/>
      <c r="D20" s="203" t="s">
        <v>442</v>
      </c>
      <c r="E20" s="204"/>
      <c r="F20" s="131"/>
      <c r="G20" s="131" t="s">
        <v>144</v>
      </c>
      <c r="H20" s="131"/>
      <c r="I20" s="131"/>
      <c r="J20" s="131"/>
      <c r="K20" s="131"/>
      <c r="L20" s="131" t="s">
        <v>144</v>
      </c>
      <c r="M20" s="131"/>
      <c r="N20" s="131"/>
      <c r="O20" s="131"/>
      <c r="P20" s="131"/>
      <c r="Q20" s="131" t="s">
        <v>144</v>
      </c>
      <c r="R20" s="131"/>
      <c r="S20" s="131"/>
      <c r="T20" s="131" t="s">
        <v>144</v>
      </c>
      <c r="U20" s="131"/>
      <c r="V20" s="131" t="s">
        <v>144</v>
      </c>
      <c r="W20" s="131"/>
      <c r="X20" s="131"/>
      <c r="Y20" s="131"/>
    </row>
    <row r="21" spans="1:25" ht="13.5" customHeight="1" x14ac:dyDescent="0.3">
      <c r="A21" s="200"/>
      <c r="B21" s="201" t="s">
        <v>443</v>
      </c>
      <c r="C21" s="202"/>
      <c r="D21" s="203"/>
      <c r="E21" s="204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</row>
    <row r="22" spans="1:25" ht="13.5" customHeight="1" x14ac:dyDescent="0.3">
      <c r="A22" s="200"/>
      <c r="B22" s="201"/>
      <c r="C22" s="202"/>
      <c r="D22" s="203" t="s">
        <v>143</v>
      </c>
      <c r="E22" s="204"/>
      <c r="F22" s="131" t="s">
        <v>144</v>
      </c>
      <c r="G22" s="131" t="s">
        <v>144</v>
      </c>
      <c r="H22" s="131"/>
      <c r="I22" s="131" t="s">
        <v>144</v>
      </c>
      <c r="J22" s="131" t="s">
        <v>144</v>
      </c>
      <c r="K22" s="131" t="s">
        <v>144</v>
      </c>
      <c r="L22" s="131" t="s">
        <v>144</v>
      </c>
      <c r="M22" s="131"/>
      <c r="N22" s="131" t="s">
        <v>144</v>
      </c>
      <c r="O22" s="131" t="s">
        <v>144</v>
      </c>
      <c r="P22" s="131"/>
      <c r="Q22" s="131" t="s">
        <v>144</v>
      </c>
      <c r="R22" s="131"/>
      <c r="S22" s="131" t="s">
        <v>144</v>
      </c>
      <c r="T22" s="131"/>
      <c r="U22" s="131" t="s">
        <v>144</v>
      </c>
      <c r="V22" s="131" t="s">
        <v>144</v>
      </c>
      <c r="W22" s="131"/>
      <c r="X22" s="131" t="s">
        <v>144</v>
      </c>
      <c r="Y22" s="131" t="s">
        <v>144</v>
      </c>
    </row>
    <row r="23" spans="1:25" ht="13.5" customHeight="1" x14ac:dyDescent="0.3">
      <c r="A23" s="200"/>
      <c r="B23" s="201"/>
      <c r="C23" s="202"/>
      <c r="D23" s="203" t="s">
        <v>444</v>
      </c>
      <c r="E23" s="204"/>
      <c r="F23" s="131"/>
      <c r="G23" s="131"/>
      <c r="H23" s="131" t="s">
        <v>144</v>
      </c>
      <c r="I23" s="131"/>
      <c r="J23" s="131"/>
      <c r="K23" s="131"/>
      <c r="L23" s="131"/>
      <c r="M23" s="131" t="s">
        <v>144</v>
      </c>
      <c r="N23" s="131"/>
      <c r="O23" s="131"/>
      <c r="P23" s="131"/>
      <c r="Q23" s="131"/>
      <c r="R23" s="131" t="s">
        <v>144</v>
      </c>
      <c r="S23" s="131"/>
      <c r="T23" s="131"/>
      <c r="U23" s="131"/>
      <c r="V23" s="131"/>
      <c r="W23" s="131" t="s">
        <v>144</v>
      </c>
      <c r="X23" s="131"/>
      <c r="Y23" s="131"/>
    </row>
    <row r="24" spans="1:25" ht="13.5" customHeight="1" x14ac:dyDescent="0.3">
      <c r="A24" s="200"/>
      <c r="B24" s="201"/>
      <c r="C24" s="202"/>
      <c r="D24" s="203" t="s">
        <v>445</v>
      </c>
      <c r="E24" s="204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 t="s">
        <v>144</v>
      </c>
      <c r="Q24" s="131"/>
      <c r="R24" s="131"/>
      <c r="S24" s="131"/>
      <c r="T24" s="131" t="s">
        <v>144</v>
      </c>
      <c r="U24" s="131"/>
      <c r="V24" s="131"/>
      <c r="W24" s="131"/>
      <c r="X24" s="131"/>
      <c r="Y24" s="131"/>
    </row>
    <row r="25" spans="1:25" ht="13.5" customHeight="1" x14ac:dyDescent="0.3">
      <c r="A25" s="200"/>
      <c r="B25" s="201" t="s">
        <v>446</v>
      </c>
      <c r="C25" s="202"/>
      <c r="D25" s="203"/>
      <c r="E25" s="204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</row>
    <row r="26" spans="1:25" ht="13.5" customHeight="1" x14ac:dyDescent="0.3">
      <c r="A26" s="200"/>
      <c r="B26" s="201"/>
      <c r="C26" s="202"/>
      <c r="D26" s="203" t="s">
        <v>143</v>
      </c>
      <c r="E26" s="204"/>
      <c r="F26" s="131" t="s">
        <v>144</v>
      </c>
      <c r="G26" s="131" t="s">
        <v>144</v>
      </c>
      <c r="H26" s="131" t="s">
        <v>144</v>
      </c>
      <c r="I26" s="131" t="s">
        <v>144</v>
      </c>
      <c r="J26" s="131" t="s">
        <v>144</v>
      </c>
      <c r="K26" s="131" t="s">
        <v>144</v>
      </c>
      <c r="L26" s="131" t="s">
        <v>144</v>
      </c>
      <c r="M26" s="131" t="s">
        <v>144</v>
      </c>
      <c r="N26" s="131" t="s">
        <v>144</v>
      </c>
      <c r="O26" s="131" t="s">
        <v>144</v>
      </c>
      <c r="P26" s="131" t="s">
        <v>144</v>
      </c>
      <c r="Q26" s="131"/>
      <c r="R26" s="131" t="s">
        <v>144</v>
      </c>
      <c r="S26" s="131" t="s">
        <v>144</v>
      </c>
      <c r="T26" s="131"/>
      <c r="U26" s="131" t="s">
        <v>144</v>
      </c>
      <c r="V26" s="131" t="s">
        <v>144</v>
      </c>
      <c r="W26" s="131" t="s">
        <v>144</v>
      </c>
      <c r="X26" s="131" t="s">
        <v>144</v>
      </c>
      <c r="Y26" s="131" t="s">
        <v>144</v>
      </c>
    </row>
    <row r="27" spans="1:25" ht="13.5" customHeight="1" x14ac:dyDescent="0.3">
      <c r="A27" s="200"/>
      <c r="B27" s="201"/>
      <c r="C27" s="202"/>
      <c r="D27" s="203" t="s">
        <v>447</v>
      </c>
      <c r="E27" s="204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 t="s">
        <v>144</v>
      </c>
      <c r="R27" s="131"/>
      <c r="S27" s="131"/>
      <c r="T27" s="131" t="s">
        <v>144</v>
      </c>
      <c r="U27" s="131"/>
      <c r="V27" s="131"/>
      <c r="W27" s="131"/>
      <c r="X27" s="131"/>
      <c r="Y27" s="131"/>
    </row>
    <row r="28" spans="1:25" ht="13.5" customHeight="1" x14ac:dyDescent="0.3">
      <c r="A28" s="200"/>
      <c r="B28" s="201" t="s">
        <v>448</v>
      </c>
      <c r="C28" s="202"/>
      <c r="D28" s="203"/>
      <c r="E28" s="204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</row>
    <row r="29" spans="1:25" ht="13.5" customHeight="1" x14ac:dyDescent="0.3">
      <c r="A29" s="200"/>
      <c r="B29" s="201"/>
      <c r="C29" s="202"/>
      <c r="D29" s="203" t="s">
        <v>143</v>
      </c>
      <c r="E29" s="204"/>
      <c r="F29" s="131" t="s">
        <v>144</v>
      </c>
      <c r="G29" s="131" t="s">
        <v>144</v>
      </c>
      <c r="H29" s="131" t="s">
        <v>144</v>
      </c>
      <c r="I29" s="131"/>
      <c r="J29" s="131" t="s">
        <v>144</v>
      </c>
      <c r="K29" s="131" t="s">
        <v>144</v>
      </c>
      <c r="L29" s="131" t="s">
        <v>144</v>
      </c>
      <c r="M29" s="131" t="s">
        <v>144</v>
      </c>
      <c r="N29" s="131"/>
      <c r="O29" s="131" t="s">
        <v>144</v>
      </c>
      <c r="P29" s="131" t="s">
        <v>144</v>
      </c>
      <c r="Q29" s="131" t="s">
        <v>144</v>
      </c>
      <c r="R29" s="131"/>
      <c r="S29" s="131"/>
      <c r="T29" s="131" t="s">
        <v>144</v>
      </c>
      <c r="U29" s="131" t="s">
        <v>144</v>
      </c>
      <c r="V29" s="131" t="s">
        <v>144</v>
      </c>
      <c r="W29" s="131" t="s">
        <v>144</v>
      </c>
      <c r="X29" s="131"/>
      <c r="Y29" s="131" t="s">
        <v>144</v>
      </c>
    </row>
    <row r="30" spans="1:25" ht="13.5" customHeight="1" x14ac:dyDescent="0.3">
      <c r="A30" s="200"/>
      <c r="B30" s="201"/>
      <c r="C30" s="202"/>
      <c r="D30" s="203">
        <v>200</v>
      </c>
      <c r="E30" s="204"/>
      <c r="F30" s="131"/>
      <c r="G30" s="131"/>
      <c r="H30" s="131"/>
      <c r="I30" s="131" t="s">
        <v>144</v>
      </c>
      <c r="J30" s="131"/>
      <c r="K30" s="131"/>
      <c r="L30" s="131"/>
      <c r="M30" s="131"/>
      <c r="N30" s="131" t="s">
        <v>144</v>
      </c>
      <c r="O30" s="131"/>
      <c r="P30" s="131"/>
      <c r="Q30" s="131"/>
      <c r="R30" s="131"/>
      <c r="S30" s="131" t="s">
        <v>144</v>
      </c>
      <c r="T30" s="131" t="s">
        <v>144</v>
      </c>
      <c r="U30" s="131"/>
      <c r="V30" s="131"/>
      <c r="W30" s="131"/>
      <c r="X30" s="131" t="s">
        <v>144</v>
      </c>
      <c r="Y30" s="131"/>
    </row>
    <row r="31" spans="1:25" ht="13.5" customHeight="1" x14ac:dyDescent="0.3">
      <c r="A31" s="200"/>
      <c r="B31" s="201"/>
      <c r="C31" s="202"/>
      <c r="D31" s="203">
        <v>1000</v>
      </c>
      <c r="E31" s="204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 t="s">
        <v>144</v>
      </c>
      <c r="S31" s="131"/>
      <c r="T31" s="131"/>
      <c r="U31" s="131"/>
      <c r="V31" s="131"/>
      <c r="W31" s="131"/>
      <c r="X31" s="131"/>
      <c r="Y31" s="131"/>
    </row>
    <row r="32" spans="1:25" ht="13.5" customHeight="1" x14ac:dyDescent="0.3">
      <c r="A32" s="200"/>
      <c r="B32" s="201" t="s">
        <v>449</v>
      </c>
      <c r="C32" s="202"/>
      <c r="D32" s="203"/>
      <c r="E32" s="204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</row>
    <row r="33" spans="1:25" ht="13.5" customHeight="1" x14ac:dyDescent="0.3">
      <c r="A33" s="200"/>
      <c r="B33" s="201"/>
      <c r="C33" s="202"/>
      <c r="D33" s="203" t="s">
        <v>143</v>
      </c>
      <c r="E33" s="204"/>
      <c r="F33" s="131" t="s">
        <v>144</v>
      </c>
      <c r="G33" s="131" t="s">
        <v>144</v>
      </c>
      <c r="H33" s="131" t="s">
        <v>144</v>
      </c>
      <c r="I33" s="131"/>
      <c r="J33" s="131" t="s">
        <v>144</v>
      </c>
      <c r="K33" s="131" t="s">
        <v>144</v>
      </c>
      <c r="L33" s="131" t="s">
        <v>144</v>
      </c>
      <c r="M33" s="131" t="s">
        <v>144</v>
      </c>
      <c r="N33" s="131" t="s">
        <v>144</v>
      </c>
      <c r="O33" s="131" t="s">
        <v>144</v>
      </c>
      <c r="P33" s="131" t="s">
        <v>144</v>
      </c>
      <c r="Q33" s="131" t="s">
        <v>144</v>
      </c>
      <c r="R33" s="131" t="s">
        <v>144</v>
      </c>
      <c r="S33" s="131"/>
      <c r="T33" s="131" t="s">
        <v>144</v>
      </c>
      <c r="U33" s="131" t="s">
        <v>144</v>
      </c>
      <c r="V33" s="131" t="s">
        <v>144</v>
      </c>
      <c r="W33" s="131" t="s">
        <v>144</v>
      </c>
      <c r="X33" s="131"/>
      <c r="Y33" s="131" t="s">
        <v>144</v>
      </c>
    </row>
    <row r="34" spans="1:25" ht="13.5" customHeight="1" x14ac:dyDescent="0.3">
      <c r="A34" s="200"/>
      <c r="B34" s="201"/>
      <c r="C34" s="202"/>
      <c r="D34" s="203">
        <v>400</v>
      </c>
      <c r="E34" s="204"/>
      <c r="F34" s="131"/>
      <c r="G34" s="131"/>
      <c r="H34" s="131"/>
      <c r="I34" s="131" t="s">
        <v>144</v>
      </c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 t="s">
        <v>144</v>
      </c>
      <c r="Y34" s="131"/>
    </row>
    <row r="35" spans="1:25" ht="13.5" customHeight="1" x14ac:dyDescent="0.3">
      <c r="A35" s="200"/>
      <c r="B35" s="201"/>
      <c r="C35" s="202"/>
      <c r="D35" s="203">
        <v>5000</v>
      </c>
      <c r="E35" s="204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 t="s">
        <v>144</v>
      </c>
      <c r="T35" s="131" t="s">
        <v>144</v>
      </c>
      <c r="U35" s="131"/>
      <c r="V35" s="131"/>
      <c r="W35" s="131"/>
      <c r="X35" s="131"/>
      <c r="Y35" s="131"/>
    </row>
    <row r="36" spans="1:25" ht="13.5" customHeight="1" x14ac:dyDescent="0.3">
      <c r="A36" s="200"/>
      <c r="B36" s="201" t="s">
        <v>241</v>
      </c>
      <c r="C36" s="202"/>
      <c r="D36" s="203"/>
      <c r="E36" s="204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</row>
    <row r="37" spans="1:25" ht="13.5" customHeight="1" x14ac:dyDescent="0.3">
      <c r="A37" s="200"/>
      <c r="B37" s="201"/>
      <c r="C37" s="202"/>
      <c r="D37" s="203" t="s">
        <v>143</v>
      </c>
      <c r="E37" s="204"/>
      <c r="F37" s="131" t="s">
        <v>144</v>
      </c>
      <c r="G37" s="131" t="s">
        <v>144</v>
      </c>
      <c r="H37" s="131" t="s">
        <v>144</v>
      </c>
      <c r="I37" s="131" t="s">
        <v>144</v>
      </c>
      <c r="J37" s="131"/>
      <c r="K37" s="131" t="s">
        <v>144</v>
      </c>
      <c r="L37" s="131" t="s">
        <v>144</v>
      </c>
      <c r="M37" s="131" t="s">
        <v>144</v>
      </c>
      <c r="N37" s="131" t="s">
        <v>144</v>
      </c>
      <c r="O37" s="131" t="s">
        <v>144</v>
      </c>
      <c r="P37" s="131" t="s">
        <v>144</v>
      </c>
      <c r="Q37" s="131" t="s">
        <v>144</v>
      </c>
      <c r="R37" s="131" t="s">
        <v>144</v>
      </c>
      <c r="S37" s="131" t="s">
        <v>144</v>
      </c>
      <c r="T37" s="131"/>
      <c r="U37" s="131"/>
      <c r="V37" s="131" t="s">
        <v>144</v>
      </c>
      <c r="W37" s="131" t="s">
        <v>144</v>
      </c>
      <c r="X37" s="131" t="s">
        <v>144</v>
      </c>
      <c r="Y37" s="131"/>
    </row>
    <row r="38" spans="1:25" ht="13.5" customHeight="1" x14ac:dyDescent="0.3">
      <c r="A38" s="200"/>
      <c r="B38" s="201"/>
      <c r="C38" s="202"/>
      <c r="D38" s="203">
        <v>1</v>
      </c>
      <c r="E38" s="204"/>
      <c r="F38" s="131"/>
      <c r="G38" s="131"/>
      <c r="H38" s="131"/>
      <c r="I38" s="131"/>
      <c r="J38" s="131" t="s">
        <v>144</v>
      </c>
      <c r="K38" s="131"/>
      <c r="L38" s="131"/>
      <c r="M38" s="131"/>
      <c r="N38" s="131"/>
      <c r="O38" s="131"/>
      <c r="P38" s="131"/>
      <c r="Q38" s="131"/>
      <c r="R38" s="131"/>
      <c r="S38" s="131"/>
      <c r="T38" s="131" t="s">
        <v>144</v>
      </c>
      <c r="U38" s="131" t="s">
        <v>144</v>
      </c>
      <c r="V38" s="131"/>
      <c r="W38" s="131"/>
      <c r="X38" s="131"/>
      <c r="Y38" s="131" t="s">
        <v>144</v>
      </c>
    </row>
    <row r="39" spans="1:25" ht="13.5" customHeight="1" x14ac:dyDescent="0.3">
      <c r="A39" s="200"/>
      <c r="B39" s="201" t="s">
        <v>450</v>
      </c>
      <c r="C39" s="202"/>
      <c r="D39" s="203"/>
      <c r="E39" s="204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</row>
    <row r="40" spans="1:25" ht="13.5" customHeight="1" x14ac:dyDescent="0.3">
      <c r="A40" s="200"/>
      <c r="B40" s="201"/>
      <c r="C40" s="202"/>
      <c r="D40" s="203" t="s">
        <v>143</v>
      </c>
      <c r="E40" s="204"/>
      <c r="F40" s="131" t="s">
        <v>144</v>
      </c>
      <c r="G40" s="131" t="s">
        <v>144</v>
      </c>
      <c r="H40" s="131" t="s">
        <v>144</v>
      </c>
      <c r="I40" s="131" t="s">
        <v>144</v>
      </c>
      <c r="J40" s="131" t="s">
        <v>144</v>
      </c>
      <c r="K40" s="131"/>
      <c r="L40" s="131" t="s">
        <v>144</v>
      </c>
      <c r="M40" s="131" t="s">
        <v>144</v>
      </c>
      <c r="N40" s="131" t="s">
        <v>144</v>
      </c>
      <c r="O40" s="131" t="s">
        <v>144</v>
      </c>
      <c r="P40" s="131" t="s">
        <v>144</v>
      </c>
      <c r="Q40" s="131" t="s">
        <v>144</v>
      </c>
      <c r="R40" s="131" t="s">
        <v>144</v>
      </c>
      <c r="S40" s="131" t="s">
        <v>144</v>
      </c>
      <c r="T40" s="131"/>
      <c r="U40" s="131" t="s">
        <v>144</v>
      </c>
      <c r="V40" s="131"/>
      <c r="W40" s="131" t="s">
        <v>144</v>
      </c>
      <c r="X40" s="131" t="s">
        <v>144</v>
      </c>
      <c r="Y40" s="131" t="s">
        <v>144</v>
      </c>
    </row>
    <row r="41" spans="1:25" ht="13.5" customHeight="1" x14ac:dyDescent="0.3">
      <c r="A41" s="200"/>
      <c r="B41" s="201"/>
      <c r="C41" s="202"/>
      <c r="D41" s="203">
        <v>2</v>
      </c>
      <c r="E41" s="204"/>
      <c r="F41" s="131"/>
      <c r="G41" s="131"/>
      <c r="H41" s="131"/>
      <c r="I41" s="131"/>
      <c r="J41" s="131"/>
      <c r="K41" s="131" t="s">
        <v>144</v>
      </c>
      <c r="L41" s="131"/>
      <c r="M41" s="131"/>
      <c r="N41" s="131"/>
      <c r="O41" s="131"/>
      <c r="P41" s="131"/>
      <c r="Q41" s="131"/>
      <c r="R41" s="131"/>
      <c r="S41" s="131"/>
      <c r="T41" s="131" t="s">
        <v>144</v>
      </c>
      <c r="U41" s="131"/>
      <c r="V41" s="131" t="s">
        <v>144</v>
      </c>
      <c r="W41" s="131"/>
      <c r="X41" s="131"/>
      <c r="Y41" s="131"/>
    </row>
    <row r="42" spans="1:25" ht="13.5" customHeight="1" x14ac:dyDescent="0.3">
      <c r="A42" s="200"/>
      <c r="B42" s="201" t="s">
        <v>242</v>
      </c>
      <c r="C42" s="202"/>
      <c r="D42" s="203"/>
      <c r="E42" s="204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</row>
    <row r="43" spans="1:25" ht="13.5" customHeight="1" x14ac:dyDescent="0.3">
      <c r="A43" s="200"/>
      <c r="B43" s="201"/>
      <c r="C43" s="202"/>
      <c r="D43" s="203" t="s">
        <v>143</v>
      </c>
      <c r="E43" s="204"/>
      <c r="F43" s="131" t="s">
        <v>144</v>
      </c>
      <c r="G43" s="131" t="s">
        <v>144</v>
      </c>
      <c r="H43" s="131" t="s">
        <v>144</v>
      </c>
      <c r="I43" s="131" t="s">
        <v>144</v>
      </c>
      <c r="J43" s="131" t="s">
        <v>144</v>
      </c>
      <c r="K43" s="131" t="s">
        <v>144</v>
      </c>
      <c r="L43" s="131"/>
      <c r="M43" s="131" t="s">
        <v>144</v>
      </c>
      <c r="N43" s="131" t="s">
        <v>144</v>
      </c>
      <c r="O43" s="131" t="s">
        <v>144</v>
      </c>
      <c r="P43" s="131" t="s">
        <v>144</v>
      </c>
      <c r="Q43" s="131" t="s">
        <v>144</v>
      </c>
      <c r="R43" s="131" t="s">
        <v>144</v>
      </c>
      <c r="S43" s="131" t="s">
        <v>144</v>
      </c>
      <c r="T43" s="131"/>
      <c r="U43" s="131" t="s">
        <v>144</v>
      </c>
      <c r="V43" s="131" t="s">
        <v>144</v>
      </c>
      <c r="W43" s="131"/>
      <c r="X43" s="131" t="s">
        <v>144</v>
      </c>
      <c r="Y43" s="131" t="s">
        <v>144</v>
      </c>
    </row>
    <row r="44" spans="1:25" ht="13.5" customHeight="1" x14ac:dyDescent="0.3">
      <c r="A44" s="200"/>
      <c r="B44" s="201"/>
      <c r="C44" s="202"/>
      <c r="D44" s="203">
        <v>5</v>
      </c>
      <c r="E44" s="204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 t="s">
        <v>144</v>
      </c>
      <c r="U44" s="131"/>
      <c r="V44" s="131"/>
      <c r="W44" s="131" t="s">
        <v>144</v>
      </c>
      <c r="X44" s="131"/>
      <c r="Y44" s="131"/>
    </row>
    <row r="45" spans="1:25" ht="13.5" customHeight="1" x14ac:dyDescent="0.3">
      <c r="A45" s="200"/>
      <c r="B45" s="201"/>
      <c r="C45" s="202"/>
      <c r="D45" s="203">
        <v>100</v>
      </c>
      <c r="E45" s="204"/>
      <c r="F45" s="131"/>
      <c r="G45" s="131"/>
      <c r="H45" s="131"/>
      <c r="I45" s="131"/>
      <c r="J45" s="131"/>
      <c r="K45" s="131"/>
      <c r="L45" s="131" t="s">
        <v>144</v>
      </c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</row>
    <row r="46" spans="1:25" ht="13.5" customHeight="1" x14ac:dyDescent="0.3">
      <c r="A46" s="200"/>
      <c r="B46" s="201" t="s">
        <v>451</v>
      </c>
      <c r="C46" s="202"/>
      <c r="D46" s="203"/>
      <c r="E46" s="204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</row>
    <row r="47" spans="1:25" ht="13.5" customHeight="1" x14ac:dyDescent="0.3">
      <c r="A47" s="200"/>
      <c r="B47" s="201"/>
      <c r="C47" s="202"/>
      <c r="D47" s="203" t="s">
        <v>143</v>
      </c>
      <c r="E47" s="204"/>
      <c r="F47" s="131" t="s">
        <v>144</v>
      </c>
      <c r="G47" s="131" t="s">
        <v>144</v>
      </c>
      <c r="H47" s="131" t="s">
        <v>144</v>
      </c>
      <c r="I47" s="131" t="s">
        <v>144</v>
      </c>
      <c r="J47" s="131" t="s">
        <v>144</v>
      </c>
      <c r="K47" s="131" t="s">
        <v>144</v>
      </c>
      <c r="L47" s="131" t="s">
        <v>144</v>
      </c>
      <c r="M47" s="131"/>
      <c r="N47" s="131" t="s">
        <v>144</v>
      </c>
      <c r="O47" s="131" t="s">
        <v>144</v>
      </c>
      <c r="P47" s="131" t="s">
        <v>144</v>
      </c>
      <c r="Q47" s="131" t="s">
        <v>144</v>
      </c>
      <c r="R47" s="131" t="s">
        <v>144</v>
      </c>
      <c r="S47" s="131" t="s">
        <v>144</v>
      </c>
      <c r="T47" s="131"/>
      <c r="U47" s="131" t="s">
        <v>144</v>
      </c>
      <c r="V47" s="131" t="s">
        <v>144</v>
      </c>
      <c r="W47" s="131" t="s">
        <v>144</v>
      </c>
      <c r="X47" s="131"/>
      <c r="Y47" s="131" t="s">
        <v>144</v>
      </c>
    </row>
    <row r="48" spans="1:25" ht="13.5" customHeight="1" x14ac:dyDescent="0.3">
      <c r="A48" s="200"/>
      <c r="B48" s="201"/>
      <c r="C48" s="202"/>
      <c r="D48" s="203" t="s">
        <v>452</v>
      </c>
      <c r="E48" s="204"/>
      <c r="F48" s="131"/>
      <c r="G48" s="131"/>
      <c r="H48" s="131"/>
      <c r="I48" s="131"/>
      <c r="J48" s="131"/>
      <c r="K48" s="131"/>
      <c r="L48" s="131"/>
      <c r="M48" s="131" t="s">
        <v>144</v>
      </c>
      <c r="N48" s="131"/>
      <c r="O48" s="131"/>
      <c r="P48" s="131"/>
      <c r="Q48" s="131"/>
      <c r="R48" s="131"/>
      <c r="S48" s="131"/>
      <c r="T48" s="131" t="s">
        <v>144</v>
      </c>
      <c r="U48" s="131"/>
      <c r="V48" s="131"/>
      <c r="W48" s="131"/>
      <c r="X48" s="131"/>
      <c r="Y48" s="131"/>
    </row>
    <row r="49" spans="1:25" ht="13.5" customHeight="1" x14ac:dyDescent="0.3">
      <c r="A49" s="200"/>
      <c r="B49" s="201"/>
      <c r="C49" s="202"/>
      <c r="D49" s="203" t="s">
        <v>453</v>
      </c>
      <c r="E49" s="204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 t="s">
        <v>144</v>
      </c>
      <c r="Y49" s="131"/>
    </row>
    <row r="50" spans="1:25" ht="13.5" customHeight="1" x14ac:dyDescent="0.3">
      <c r="A50" s="200"/>
      <c r="B50" s="201" t="s">
        <v>247</v>
      </c>
      <c r="C50" s="202"/>
      <c r="D50" s="203"/>
      <c r="E50" s="204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</row>
    <row r="51" spans="1:25" ht="13.5" customHeight="1" x14ac:dyDescent="0.3">
      <c r="A51" s="200"/>
      <c r="B51" s="201"/>
      <c r="C51" s="202"/>
      <c r="D51" s="203" t="s">
        <v>143</v>
      </c>
      <c r="E51" s="204"/>
      <c r="F51" s="131" t="s">
        <v>144</v>
      </c>
      <c r="G51" s="131" t="s">
        <v>144</v>
      </c>
      <c r="H51" s="131" t="s">
        <v>144</v>
      </c>
      <c r="I51" s="131" t="s">
        <v>144</v>
      </c>
      <c r="J51" s="131" t="s">
        <v>144</v>
      </c>
      <c r="K51" s="131" t="s">
        <v>144</v>
      </c>
      <c r="L51" s="131" t="s">
        <v>144</v>
      </c>
      <c r="M51" s="131" t="s">
        <v>144</v>
      </c>
      <c r="N51" s="131"/>
      <c r="O51" s="131" t="s">
        <v>144</v>
      </c>
      <c r="P51" s="131" t="s">
        <v>144</v>
      </c>
      <c r="Q51" s="131" t="s">
        <v>144</v>
      </c>
      <c r="R51" s="131" t="s">
        <v>144</v>
      </c>
      <c r="S51" s="131" t="s">
        <v>144</v>
      </c>
      <c r="T51" s="131" t="s">
        <v>144</v>
      </c>
      <c r="U51" s="131" t="s">
        <v>144</v>
      </c>
      <c r="V51" s="131" t="s">
        <v>144</v>
      </c>
      <c r="W51" s="131" t="s">
        <v>144</v>
      </c>
      <c r="X51" s="131" t="s">
        <v>144</v>
      </c>
      <c r="Y51" s="131"/>
    </row>
    <row r="52" spans="1:25" ht="13.5" customHeight="1" x14ac:dyDescent="0.3">
      <c r="A52" s="200"/>
      <c r="B52" s="201"/>
      <c r="C52" s="202"/>
      <c r="D52" s="203" t="s">
        <v>454</v>
      </c>
      <c r="E52" s="204"/>
      <c r="F52" s="131"/>
      <c r="G52" s="131"/>
      <c r="H52" s="131"/>
      <c r="I52" s="132"/>
      <c r="J52" s="132"/>
      <c r="K52" s="131"/>
      <c r="L52" s="131"/>
      <c r="M52" s="131"/>
      <c r="N52" s="132" t="s">
        <v>144</v>
      </c>
      <c r="O52" s="132"/>
      <c r="P52" s="131"/>
      <c r="Q52" s="131"/>
      <c r="R52" s="131"/>
      <c r="S52" s="132"/>
      <c r="T52" s="132"/>
      <c r="U52" s="131"/>
      <c r="V52" s="131"/>
      <c r="W52" s="131"/>
      <c r="X52" s="132"/>
      <c r="Y52" s="132"/>
    </row>
    <row r="53" spans="1:25" ht="13.5" customHeight="1" x14ac:dyDescent="0.3">
      <c r="A53" s="200"/>
      <c r="B53" s="201"/>
      <c r="C53" s="202"/>
      <c r="D53" s="203" t="s">
        <v>455</v>
      </c>
      <c r="E53" s="204"/>
      <c r="F53" s="131"/>
      <c r="G53" s="131"/>
      <c r="H53" s="131"/>
      <c r="I53" s="132"/>
      <c r="J53" s="132"/>
      <c r="K53" s="131"/>
      <c r="L53" s="131"/>
      <c r="M53" s="131"/>
      <c r="N53" s="132"/>
      <c r="O53" s="132"/>
      <c r="P53" s="131"/>
      <c r="Q53" s="131"/>
      <c r="R53" s="131"/>
      <c r="S53" s="132"/>
      <c r="T53" s="132"/>
      <c r="U53" s="131"/>
      <c r="V53" s="131"/>
      <c r="W53" s="131"/>
      <c r="X53" s="132"/>
      <c r="Y53" s="132" t="s">
        <v>144</v>
      </c>
    </row>
    <row r="54" spans="1:25" ht="13.5" customHeight="1" x14ac:dyDescent="0.3">
      <c r="A54" s="126" t="s">
        <v>155</v>
      </c>
      <c r="B54" s="127" t="s">
        <v>156</v>
      </c>
      <c r="C54" s="128"/>
      <c r="D54" s="129"/>
      <c r="E54" s="130"/>
      <c r="F54" s="131"/>
      <c r="G54" s="131"/>
      <c r="H54" s="131"/>
      <c r="I54" s="132"/>
      <c r="J54" s="132"/>
      <c r="K54" s="131"/>
      <c r="L54" s="131"/>
      <c r="M54" s="131"/>
      <c r="N54" s="132"/>
      <c r="O54" s="132"/>
      <c r="P54" s="131"/>
      <c r="Q54" s="131"/>
      <c r="R54" s="131"/>
      <c r="S54" s="132"/>
      <c r="T54" s="132"/>
      <c r="U54" s="131"/>
      <c r="V54" s="131"/>
      <c r="W54" s="131"/>
      <c r="X54" s="132"/>
      <c r="Y54" s="132"/>
    </row>
    <row r="55" spans="1:25" ht="13.5" customHeight="1" x14ac:dyDescent="0.3">
      <c r="A55" s="133"/>
      <c r="B55" s="134" t="s">
        <v>167</v>
      </c>
      <c r="C55" s="135"/>
      <c r="D55" s="136"/>
      <c r="E55" s="137"/>
      <c r="F55" s="112"/>
      <c r="G55" s="112"/>
      <c r="H55" s="112"/>
      <c r="I55" s="117"/>
      <c r="J55" s="117"/>
      <c r="K55" s="112"/>
      <c r="L55" s="112"/>
      <c r="M55" s="112"/>
      <c r="N55" s="117"/>
      <c r="O55" s="117"/>
      <c r="P55" s="112"/>
      <c r="Q55" s="112"/>
      <c r="R55" s="112"/>
      <c r="S55" s="117"/>
      <c r="T55" s="117"/>
      <c r="U55" s="112"/>
      <c r="V55" s="112"/>
      <c r="W55" s="112"/>
      <c r="X55" s="117"/>
      <c r="Y55" s="117"/>
    </row>
    <row r="56" spans="1:25" ht="13.5" customHeight="1" x14ac:dyDescent="0.3">
      <c r="A56" s="133"/>
      <c r="B56" s="134"/>
      <c r="C56" s="135" t="s">
        <v>456</v>
      </c>
      <c r="D56" s="136"/>
      <c r="E56" s="137"/>
      <c r="F56" s="112"/>
      <c r="G56" s="112"/>
      <c r="H56" s="112"/>
      <c r="I56" s="117"/>
      <c r="J56" s="117"/>
      <c r="K56" s="112"/>
      <c r="L56" s="112"/>
      <c r="M56" s="112"/>
      <c r="N56" s="117"/>
      <c r="O56" s="117"/>
      <c r="P56" s="112"/>
      <c r="Q56" s="112"/>
      <c r="R56" s="112"/>
      <c r="S56" s="117"/>
      <c r="T56" s="117"/>
      <c r="U56" s="112"/>
      <c r="V56" s="112"/>
      <c r="W56" s="112"/>
      <c r="X56" s="117"/>
      <c r="Y56" s="117"/>
    </row>
    <row r="57" spans="1:25" ht="13.5" customHeight="1" x14ac:dyDescent="0.3">
      <c r="A57" s="133"/>
      <c r="B57" s="134"/>
      <c r="C57" s="135"/>
      <c r="D57" s="136">
        <v>0</v>
      </c>
      <c r="E57" s="137"/>
      <c r="F57" s="112"/>
      <c r="G57" s="112"/>
      <c r="H57" s="112"/>
      <c r="I57" s="112"/>
      <c r="J57" s="112"/>
      <c r="K57" s="112"/>
      <c r="L57" s="112" t="s">
        <v>144</v>
      </c>
      <c r="M57" s="112"/>
      <c r="N57" s="112" t="s">
        <v>144</v>
      </c>
      <c r="O57" s="112"/>
      <c r="P57" s="112"/>
      <c r="Q57" s="112"/>
      <c r="R57" s="112" t="s">
        <v>144</v>
      </c>
      <c r="S57" s="112"/>
      <c r="T57" s="112"/>
      <c r="U57" s="112"/>
      <c r="V57" s="112"/>
      <c r="W57" s="112"/>
      <c r="X57" s="112"/>
      <c r="Y57" s="112"/>
    </row>
    <row r="58" spans="1:25" ht="13.5" customHeight="1" x14ac:dyDescent="0.3">
      <c r="A58" s="133"/>
      <c r="B58" s="134"/>
      <c r="C58" s="135"/>
      <c r="D58" s="136">
        <v>1</v>
      </c>
      <c r="E58" s="137"/>
      <c r="F58" s="112"/>
      <c r="G58" s="112" t="s">
        <v>144</v>
      </c>
      <c r="H58" s="112" t="s">
        <v>144</v>
      </c>
      <c r="I58" s="112" t="s">
        <v>144</v>
      </c>
      <c r="J58" s="112" t="s">
        <v>144</v>
      </c>
      <c r="K58" s="112" t="s">
        <v>144</v>
      </c>
      <c r="L58" s="112"/>
      <c r="M58" s="112" t="s">
        <v>144</v>
      </c>
      <c r="N58" s="112"/>
      <c r="O58" s="112" t="s">
        <v>144</v>
      </c>
      <c r="P58" s="112"/>
      <c r="Q58" s="112" t="s">
        <v>144</v>
      </c>
      <c r="R58" s="112"/>
      <c r="S58" s="112"/>
      <c r="T58" s="112" t="s">
        <v>144</v>
      </c>
      <c r="U58" s="112" t="s">
        <v>144</v>
      </c>
      <c r="V58" s="112"/>
      <c r="W58" s="112"/>
      <c r="X58" s="112" t="s">
        <v>144</v>
      </c>
      <c r="Y58" s="112" t="s">
        <v>144</v>
      </c>
    </row>
    <row r="59" spans="1:25" ht="13.5" customHeight="1" x14ac:dyDescent="0.3">
      <c r="A59" s="133"/>
      <c r="B59" s="134"/>
      <c r="C59" s="135"/>
      <c r="D59" s="136">
        <v>2</v>
      </c>
      <c r="E59" s="137"/>
      <c r="F59" s="112" t="s">
        <v>144</v>
      </c>
      <c r="G59" s="112"/>
      <c r="H59" s="112"/>
      <c r="I59" s="112"/>
      <c r="J59" s="112"/>
      <c r="K59" s="112"/>
      <c r="L59" s="112"/>
      <c r="M59" s="112"/>
      <c r="N59" s="112"/>
      <c r="O59" s="112"/>
      <c r="P59" s="112" t="s">
        <v>144</v>
      </c>
      <c r="Q59" s="112"/>
      <c r="R59" s="112"/>
      <c r="S59" s="112" t="s">
        <v>144</v>
      </c>
      <c r="T59" s="112"/>
      <c r="U59" s="112"/>
      <c r="V59" s="112" t="s">
        <v>144</v>
      </c>
      <c r="W59" s="112" t="s">
        <v>144</v>
      </c>
      <c r="X59" s="112"/>
      <c r="Y59" s="112"/>
    </row>
    <row r="60" spans="1:25" ht="13.5" customHeight="1" x14ac:dyDescent="0.3">
      <c r="A60" s="133"/>
      <c r="B60" s="134"/>
      <c r="C60" s="135" t="s">
        <v>248</v>
      </c>
      <c r="D60" s="136"/>
      <c r="E60" s="137"/>
      <c r="F60" s="112"/>
      <c r="G60" s="112"/>
      <c r="H60" s="112"/>
      <c r="I60" s="117"/>
      <c r="J60" s="117"/>
      <c r="K60" s="112"/>
      <c r="L60" s="112"/>
      <c r="M60" s="112"/>
      <c r="N60" s="117"/>
      <c r="O60" s="117"/>
      <c r="P60" s="112"/>
      <c r="Q60" s="112"/>
      <c r="R60" s="112"/>
      <c r="S60" s="117"/>
      <c r="T60" s="117"/>
      <c r="U60" s="112"/>
      <c r="V60" s="112"/>
      <c r="W60" s="112"/>
      <c r="X60" s="117"/>
      <c r="Y60" s="117"/>
    </row>
    <row r="61" spans="1:25" ht="13.5" customHeight="1" x14ac:dyDescent="0.3">
      <c r="A61" s="133"/>
      <c r="B61" s="134"/>
      <c r="C61" s="135"/>
      <c r="D61" s="136">
        <v>2</v>
      </c>
      <c r="E61" s="137"/>
      <c r="F61" s="112"/>
      <c r="G61" s="112"/>
      <c r="H61" s="112"/>
      <c r="I61" s="112"/>
      <c r="J61" s="117"/>
      <c r="K61" s="112"/>
      <c r="L61" s="112"/>
      <c r="M61" s="112"/>
      <c r="N61" s="112"/>
      <c r="O61" s="117" t="s">
        <v>144</v>
      </c>
      <c r="P61" s="112"/>
      <c r="Q61" s="112"/>
      <c r="R61" s="112"/>
      <c r="S61" s="112"/>
      <c r="T61" s="117"/>
      <c r="U61" s="112"/>
      <c r="V61" s="112"/>
      <c r="W61" s="112"/>
      <c r="X61" s="112"/>
      <c r="Y61" s="117"/>
    </row>
    <row r="62" spans="1:25" ht="13.5" customHeight="1" x14ac:dyDescent="0.3">
      <c r="A62" s="133"/>
      <c r="B62" s="134"/>
      <c r="C62" s="135"/>
      <c r="D62" s="136"/>
      <c r="E62" s="137"/>
      <c r="F62" s="112"/>
      <c r="G62" s="112"/>
      <c r="H62" s="112"/>
      <c r="I62" s="112"/>
      <c r="J62" s="117"/>
      <c r="K62" s="112"/>
      <c r="L62" s="112"/>
      <c r="M62" s="112"/>
      <c r="N62" s="112"/>
      <c r="O62" s="117"/>
      <c r="P62" s="112"/>
      <c r="Q62" s="112"/>
      <c r="R62" s="112"/>
      <c r="S62" s="112"/>
      <c r="T62" s="117"/>
      <c r="U62" s="112"/>
      <c r="V62" s="112"/>
      <c r="W62" s="112"/>
      <c r="X62" s="112"/>
      <c r="Y62" s="117"/>
    </row>
    <row r="63" spans="1:25" ht="13.5" customHeight="1" x14ac:dyDescent="0.3">
      <c r="A63" s="133"/>
      <c r="B63" s="134"/>
      <c r="C63" s="135"/>
      <c r="D63" s="136"/>
      <c r="E63" s="137"/>
      <c r="F63" s="112"/>
      <c r="G63" s="112"/>
      <c r="H63" s="112"/>
      <c r="I63" s="112"/>
      <c r="J63" s="117"/>
      <c r="K63" s="112"/>
      <c r="L63" s="112"/>
      <c r="M63" s="112"/>
      <c r="N63" s="112"/>
      <c r="O63" s="117"/>
      <c r="P63" s="112"/>
      <c r="Q63" s="112"/>
      <c r="R63" s="112"/>
      <c r="S63" s="112"/>
      <c r="T63" s="117"/>
      <c r="U63" s="112"/>
      <c r="V63" s="112"/>
      <c r="W63" s="112"/>
      <c r="X63" s="112"/>
      <c r="Y63" s="117"/>
    </row>
    <row r="64" spans="1:25" ht="13.5" customHeight="1" x14ac:dyDescent="0.3">
      <c r="A64" s="133"/>
      <c r="B64" s="134"/>
      <c r="C64" s="135" t="s">
        <v>433</v>
      </c>
      <c r="D64" s="136"/>
      <c r="E64" s="137"/>
      <c r="F64" s="112"/>
      <c r="G64" s="112"/>
      <c r="H64" s="112"/>
      <c r="I64" s="112"/>
      <c r="J64" s="117"/>
      <c r="K64" s="112"/>
      <c r="L64" s="112"/>
      <c r="M64" s="112"/>
      <c r="N64" s="112"/>
      <c r="O64" s="117"/>
      <c r="P64" s="112"/>
      <c r="Q64" s="112"/>
      <c r="R64" s="112"/>
      <c r="S64" s="112"/>
      <c r="T64" s="117"/>
      <c r="U64" s="112"/>
      <c r="V64" s="112"/>
      <c r="W64" s="112"/>
      <c r="X64" s="112"/>
      <c r="Y64" s="117"/>
    </row>
    <row r="65" spans="1:25" ht="13.5" customHeight="1" x14ac:dyDescent="0.3">
      <c r="A65" s="133"/>
      <c r="B65" s="134"/>
      <c r="C65" s="135"/>
      <c r="D65" s="136">
        <v>2</v>
      </c>
      <c r="E65" s="137"/>
      <c r="F65" s="112"/>
      <c r="G65" s="112"/>
      <c r="H65" s="112"/>
      <c r="I65" s="112"/>
      <c r="J65" s="117"/>
      <c r="K65" s="112"/>
      <c r="L65" s="112"/>
      <c r="M65" s="112"/>
      <c r="N65" s="112"/>
      <c r="O65" s="117" t="s">
        <v>144</v>
      </c>
      <c r="P65" s="112"/>
      <c r="Q65" s="112"/>
      <c r="R65" s="112"/>
      <c r="S65" s="112"/>
      <c r="T65" s="117"/>
      <c r="U65" s="112"/>
      <c r="V65" s="112"/>
      <c r="W65" s="112"/>
      <c r="X65" s="112"/>
      <c r="Y65" s="117"/>
    </row>
    <row r="66" spans="1:25" ht="13.5" customHeight="1" x14ac:dyDescent="0.3">
      <c r="A66" s="133"/>
      <c r="B66" s="138"/>
      <c r="C66" s="139"/>
      <c r="D66" s="136"/>
      <c r="E66" s="140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</row>
    <row r="67" spans="1:25" ht="13.5" customHeight="1" x14ac:dyDescent="0.3">
      <c r="A67" s="133"/>
      <c r="B67" s="138" t="s">
        <v>166</v>
      </c>
      <c r="C67" s="139"/>
      <c r="D67" s="136"/>
      <c r="E67" s="140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</row>
    <row r="68" spans="1:25" ht="13.5" customHeight="1" x14ac:dyDescent="0.3">
      <c r="A68" s="133"/>
      <c r="B68" s="138"/>
      <c r="C68" s="139"/>
      <c r="D68" s="136"/>
      <c r="E68" s="140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</row>
    <row r="69" spans="1:25" ht="13.5" customHeight="1" x14ac:dyDescent="0.3">
      <c r="A69" s="133"/>
      <c r="B69" s="138"/>
      <c r="C69" s="139"/>
      <c r="D69" s="136"/>
      <c r="E69" s="140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</row>
    <row r="70" spans="1:25" ht="13.5" customHeight="1" x14ac:dyDescent="0.3">
      <c r="A70" s="133"/>
      <c r="B70" s="138"/>
      <c r="C70" s="139"/>
      <c r="D70" s="136"/>
      <c r="E70" s="140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</row>
    <row r="71" spans="1:25" ht="13.5" customHeight="1" x14ac:dyDescent="0.3">
      <c r="A71" s="133"/>
      <c r="B71" s="141"/>
      <c r="C71" s="142"/>
      <c r="D71" s="143"/>
      <c r="E71" s="144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</row>
    <row r="72" spans="1:25" ht="13.5" customHeight="1" x14ac:dyDescent="0.2">
      <c r="A72" s="126" t="s">
        <v>167</v>
      </c>
      <c r="B72" s="252" t="s">
        <v>168</v>
      </c>
      <c r="C72" s="253"/>
      <c r="D72" s="254"/>
      <c r="E72" s="146"/>
      <c r="F72" s="147" t="s">
        <v>113</v>
      </c>
      <c r="G72" s="147" t="s">
        <v>112</v>
      </c>
      <c r="H72" s="147" t="s">
        <v>112</v>
      </c>
      <c r="I72" s="147" t="s">
        <v>113</v>
      </c>
      <c r="J72" s="147" t="s">
        <v>113</v>
      </c>
      <c r="K72" s="147" t="s">
        <v>112</v>
      </c>
      <c r="L72" s="147" t="s">
        <v>112</v>
      </c>
      <c r="M72" s="147" t="s">
        <v>113</v>
      </c>
      <c r="N72" s="147" t="s">
        <v>112</v>
      </c>
      <c r="O72" s="147" t="s">
        <v>112</v>
      </c>
      <c r="P72" s="147" t="s">
        <v>113</v>
      </c>
      <c r="Q72" s="147" t="s">
        <v>112</v>
      </c>
      <c r="R72" s="147" t="s">
        <v>113</v>
      </c>
      <c r="S72" s="147" t="s">
        <v>113</v>
      </c>
      <c r="T72" s="147" t="s">
        <v>113</v>
      </c>
      <c r="U72" s="147" t="s">
        <v>113</v>
      </c>
      <c r="V72" s="147" t="s">
        <v>113</v>
      </c>
      <c r="W72" s="147" t="s">
        <v>112</v>
      </c>
      <c r="X72" s="147" t="s">
        <v>113</v>
      </c>
      <c r="Y72" s="147" t="s">
        <v>112</v>
      </c>
    </row>
    <row r="73" spans="1:25" ht="13.5" customHeight="1" x14ac:dyDescent="0.2">
      <c r="A73" s="148"/>
      <c r="B73" s="255" t="s">
        <v>169</v>
      </c>
      <c r="C73" s="209"/>
      <c r="D73" s="210"/>
      <c r="E73" s="149"/>
      <c r="F73" s="150" t="s">
        <v>170</v>
      </c>
      <c r="G73" s="150" t="s">
        <v>170</v>
      </c>
      <c r="H73" s="150" t="s">
        <v>170</v>
      </c>
      <c r="I73" s="150" t="s">
        <v>170</v>
      </c>
      <c r="J73" s="150" t="s">
        <v>170</v>
      </c>
      <c r="K73" s="150" t="s">
        <v>170</v>
      </c>
      <c r="L73" s="150" t="s">
        <v>170</v>
      </c>
      <c r="M73" s="150" t="s">
        <v>170</v>
      </c>
      <c r="N73" s="150" t="s">
        <v>170</v>
      </c>
      <c r="O73" s="150" t="s">
        <v>170</v>
      </c>
      <c r="P73" s="150" t="s">
        <v>170</v>
      </c>
      <c r="Q73" s="150" t="s">
        <v>170</v>
      </c>
      <c r="R73" s="150" t="s">
        <v>170</v>
      </c>
      <c r="S73" s="150" t="s">
        <v>170</v>
      </c>
      <c r="T73" s="150" t="s">
        <v>170</v>
      </c>
      <c r="U73" s="150" t="s">
        <v>170</v>
      </c>
      <c r="V73" s="150" t="s">
        <v>170</v>
      </c>
      <c r="W73" s="150" t="s">
        <v>170</v>
      </c>
      <c r="X73" s="150" t="s">
        <v>170</v>
      </c>
      <c r="Y73" s="150" t="s">
        <v>170</v>
      </c>
    </row>
    <row r="74" spans="1:25" ht="13.5" customHeight="1" x14ac:dyDescent="0.15">
      <c r="A74" s="148"/>
      <c r="B74" s="256" t="s">
        <v>171</v>
      </c>
      <c r="C74" s="209"/>
      <c r="D74" s="210"/>
      <c r="E74" s="151"/>
      <c r="F74" s="152">
        <v>45785</v>
      </c>
      <c r="G74" s="152">
        <v>45785</v>
      </c>
      <c r="H74" s="152">
        <v>45785</v>
      </c>
      <c r="I74" s="152">
        <v>45785</v>
      </c>
      <c r="J74" s="152">
        <v>45785</v>
      </c>
      <c r="K74" s="152">
        <v>45785</v>
      </c>
      <c r="L74" s="152">
        <v>45785</v>
      </c>
      <c r="M74" s="152">
        <v>45785</v>
      </c>
      <c r="N74" s="152">
        <v>45785</v>
      </c>
      <c r="O74" s="152">
        <v>45785</v>
      </c>
      <c r="P74" s="152">
        <v>45785</v>
      </c>
      <c r="Q74" s="152">
        <v>45785</v>
      </c>
      <c r="R74" s="152">
        <v>45785</v>
      </c>
      <c r="S74" s="152">
        <v>45785</v>
      </c>
      <c r="T74" s="152">
        <v>45785</v>
      </c>
      <c r="U74" s="152">
        <v>45785</v>
      </c>
      <c r="V74" s="152">
        <v>45785</v>
      </c>
      <c r="W74" s="152">
        <v>45785</v>
      </c>
      <c r="X74" s="152">
        <v>45785</v>
      </c>
      <c r="Y74" s="152">
        <v>45785</v>
      </c>
    </row>
    <row r="75" spans="1:25" ht="9.75" customHeight="1" x14ac:dyDescent="0.15">
      <c r="A75" s="153"/>
      <c r="B75" s="257" t="s">
        <v>172</v>
      </c>
      <c r="C75" s="258"/>
      <c r="D75" s="259"/>
      <c r="E75" s="154"/>
      <c r="F75" s="155"/>
      <c r="G75" s="155"/>
      <c r="H75" s="155"/>
      <c r="I75" s="155"/>
      <c r="J75" s="155"/>
      <c r="K75" s="155"/>
      <c r="L75" s="94"/>
      <c r="M75" s="94"/>
      <c r="N75" s="94"/>
    </row>
    <row r="76" spans="1:25" ht="9.75" customHeight="1" x14ac:dyDescent="0.15">
      <c r="A76" s="99"/>
      <c r="B76" s="94"/>
      <c r="C76" s="100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</row>
    <row r="77" spans="1:25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</row>
    <row r="78" spans="1:25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</row>
    <row r="79" spans="1:25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</row>
    <row r="80" spans="1:25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</row>
    <row r="81" spans="1:25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</row>
    <row r="82" spans="1:25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</row>
    <row r="83" spans="1:25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</row>
    <row r="84" spans="1:25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</row>
    <row r="85" spans="1:25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</row>
    <row r="86" spans="1:25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</row>
    <row r="87" spans="1:25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</row>
    <row r="88" spans="1:25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</row>
    <row r="89" spans="1:25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</row>
    <row r="90" spans="1:25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</row>
    <row r="91" spans="1:25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</row>
    <row r="92" spans="1:25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</row>
    <row r="93" spans="1:25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</row>
    <row r="94" spans="1:25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</row>
    <row r="95" spans="1:25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</row>
    <row r="96" spans="1:25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</row>
    <row r="97" spans="1:25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</row>
    <row r="98" spans="1:25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</row>
    <row r="99" spans="1:25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</row>
    <row r="100" spans="1:25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</row>
    <row r="101" spans="1:25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</row>
    <row r="102" spans="1:25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</row>
    <row r="103" spans="1:25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</row>
    <row r="104" spans="1:25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</row>
    <row r="105" spans="1:25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</row>
    <row r="106" spans="1:25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</row>
    <row r="107" spans="1:25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</row>
    <row r="108" spans="1:25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</row>
    <row r="109" spans="1:25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</row>
    <row r="110" spans="1:25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</row>
    <row r="111" spans="1:25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</row>
    <row r="112" spans="1:25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</row>
    <row r="113" spans="1:25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</row>
    <row r="114" spans="1:25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</row>
    <row r="115" spans="1:25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</row>
    <row r="116" spans="1:25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</row>
    <row r="117" spans="1:25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</row>
    <row r="118" spans="1:25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</row>
    <row r="119" spans="1:25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</row>
    <row r="120" spans="1:25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</row>
    <row r="121" spans="1:25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</row>
    <row r="122" spans="1:25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</row>
    <row r="123" spans="1:25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</row>
    <row r="124" spans="1:25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</row>
    <row r="125" spans="1:25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</row>
    <row r="126" spans="1:25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</row>
    <row r="127" spans="1:25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</row>
    <row r="128" spans="1:25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</row>
    <row r="129" spans="1:25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</row>
    <row r="130" spans="1:25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</row>
    <row r="131" spans="1:25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</row>
    <row r="132" spans="1:25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</row>
    <row r="133" spans="1:25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</row>
    <row r="134" spans="1:25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</row>
    <row r="135" spans="1:25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</row>
    <row r="136" spans="1:25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</row>
    <row r="137" spans="1:25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</row>
    <row r="138" spans="1:25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</row>
    <row r="139" spans="1:25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</row>
    <row r="140" spans="1:25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</row>
    <row r="141" spans="1:25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</row>
    <row r="142" spans="1:25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</row>
    <row r="143" spans="1:25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</row>
    <row r="144" spans="1:25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</row>
    <row r="145" spans="1:25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</row>
    <row r="146" spans="1:25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</row>
    <row r="147" spans="1:25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</row>
    <row r="148" spans="1:25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</row>
    <row r="149" spans="1:25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</row>
    <row r="150" spans="1:25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</row>
    <row r="151" spans="1:25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</row>
    <row r="152" spans="1:25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</row>
    <row r="153" spans="1:25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</row>
    <row r="154" spans="1:25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</row>
    <row r="155" spans="1:25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</row>
    <row r="156" spans="1:25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</row>
    <row r="157" spans="1:25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</row>
    <row r="158" spans="1:25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</row>
    <row r="159" spans="1:25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</row>
    <row r="160" spans="1:25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</row>
    <row r="161" spans="1:25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</row>
    <row r="162" spans="1:25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</row>
    <row r="163" spans="1:25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</row>
    <row r="164" spans="1:25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</row>
    <row r="165" spans="1:25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</row>
    <row r="166" spans="1:25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</row>
    <row r="167" spans="1:25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</row>
    <row r="168" spans="1:25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</row>
    <row r="169" spans="1:25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</row>
    <row r="170" spans="1:25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</row>
    <row r="171" spans="1:25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</row>
    <row r="172" spans="1:25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</row>
    <row r="173" spans="1:25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</row>
    <row r="174" spans="1:25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</row>
    <row r="175" spans="1:25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</row>
    <row r="176" spans="1:25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</row>
    <row r="177" spans="1:25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</row>
    <row r="178" spans="1:25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</row>
    <row r="179" spans="1:25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</row>
    <row r="180" spans="1:25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</row>
    <row r="181" spans="1:25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</row>
    <row r="182" spans="1:25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</row>
    <row r="183" spans="1:25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</row>
    <row r="184" spans="1:25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</row>
    <row r="185" spans="1:25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</row>
    <row r="186" spans="1:25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</row>
    <row r="187" spans="1:25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</row>
    <row r="188" spans="1:25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</row>
    <row r="189" spans="1:25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</row>
    <row r="190" spans="1:25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</row>
    <row r="191" spans="1:25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</row>
    <row r="192" spans="1:25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</row>
    <row r="193" spans="1:25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</row>
    <row r="194" spans="1:25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</row>
    <row r="195" spans="1:25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</row>
    <row r="196" spans="1:25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</row>
    <row r="197" spans="1:25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</row>
    <row r="198" spans="1:25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</row>
    <row r="199" spans="1:25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</row>
    <row r="200" spans="1:25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</row>
    <row r="201" spans="1:25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</row>
    <row r="202" spans="1:25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</row>
    <row r="203" spans="1:25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</row>
    <row r="204" spans="1:25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</row>
    <row r="205" spans="1:25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</row>
    <row r="206" spans="1:25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</row>
    <row r="207" spans="1:25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</row>
    <row r="208" spans="1:25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</row>
    <row r="209" spans="1:25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</row>
    <row r="210" spans="1:25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</row>
    <row r="211" spans="1:25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</row>
    <row r="212" spans="1:25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</row>
    <row r="213" spans="1:25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</row>
    <row r="214" spans="1:25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</row>
    <row r="215" spans="1:25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</row>
    <row r="216" spans="1:25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</row>
    <row r="217" spans="1:25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</row>
    <row r="218" spans="1:25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</row>
    <row r="219" spans="1:25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</row>
    <row r="220" spans="1:25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</row>
    <row r="221" spans="1:25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</row>
    <row r="222" spans="1:25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</row>
    <row r="223" spans="1:25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</row>
    <row r="224" spans="1:25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</row>
    <row r="225" spans="1:25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</row>
    <row r="226" spans="1:25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</row>
    <row r="227" spans="1:25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</row>
    <row r="228" spans="1:25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</row>
    <row r="229" spans="1:25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</row>
    <row r="230" spans="1:25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</row>
    <row r="231" spans="1:25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</row>
    <row r="232" spans="1:25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</row>
    <row r="233" spans="1:25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</row>
    <row r="234" spans="1:25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</row>
    <row r="235" spans="1:25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</row>
    <row r="236" spans="1:25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</row>
    <row r="237" spans="1:25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</row>
    <row r="238" spans="1:25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</row>
    <row r="239" spans="1:25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</row>
    <row r="240" spans="1:25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</row>
    <row r="241" spans="1:25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</row>
    <row r="242" spans="1:25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</row>
    <row r="243" spans="1:25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</row>
    <row r="244" spans="1:25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</row>
    <row r="245" spans="1:25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</row>
    <row r="246" spans="1:25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</row>
    <row r="247" spans="1:25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</row>
    <row r="248" spans="1:25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</row>
    <row r="249" spans="1:25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</row>
    <row r="250" spans="1:25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</row>
    <row r="251" spans="1:25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</row>
    <row r="252" spans="1:25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</row>
    <row r="253" spans="1:25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</row>
    <row r="254" spans="1:25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</row>
    <row r="255" spans="1:25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</row>
    <row r="256" spans="1:25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</row>
    <row r="257" spans="1:25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</row>
    <row r="258" spans="1:25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</row>
    <row r="259" spans="1:25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</row>
    <row r="260" spans="1:25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</row>
    <row r="261" spans="1:25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</row>
    <row r="262" spans="1:25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</row>
    <row r="263" spans="1:25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</row>
    <row r="264" spans="1:25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</row>
    <row r="265" spans="1:25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</row>
    <row r="266" spans="1:25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</row>
    <row r="267" spans="1:25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</row>
    <row r="268" spans="1:25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</row>
    <row r="269" spans="1:25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</row>
    <row r="270" spans="1:25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</row>
    <row r="271" spans="1:25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</row>
    <row r="272" spans="1:25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</row>
    <row r="273" spans="1:25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</row>
    <row r="274" spans="1:25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</row>
    <row r="275" spans="1:25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</row>
    <row r="276" spans="1:25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</row>
    <row r="277" spans="1:25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</row>
    <row r="278" spans="1:25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</row>
    <row r="279" spans="1:25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</row>
    <row r="280" spans="1:25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</row>
    <row r="281" spans="1:25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</row>
    <row r="282" spans="1:25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</row>
    <row r="283" spans="1:25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</row>
    <row r="284" spans="1:25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</row>
    <row r="285" spans="1:25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</row>
    <row r="286" spans="1:25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</row>
    <row r="287" spans="1:25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</row>
    <row r="288" spans="1:25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</row>
    <row r="289" spans="1:25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</row>
    <row r="290" spans="1:25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</row>
    <row r="291" spans="1:25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</row>
    <row r="292" spans="1:25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</row>
    <row r="293" spans="1:25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</row>
    <row r="294" spans="1:25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</row>
    <row r="295" spans="1:25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</row>
    <row r="296" spans="1:25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</row>
    <row r="297" spans="1:25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</row>
    <row r="298" spans="1:25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</row>
    <row r="299" spans="1:25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</row>
    <row r="300" spans="1:25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</row>
    <row r="301" spans="1:25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</row>
    <row r="302" spans="1:25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</row>
    <row r="303" spans="1:25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</row>
    <row r="304" spans="1:25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</row>
    <row r="305" spans="1:25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</row>
    <row r="306" spans="1:25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</row>
    <row r="307" spans="1:25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</row>
    <row r="308" spans="1:25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</row>
    <row r="309" spans="1:25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</row>
    <row r="310" spans="1:25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</row>
    <row r="311" spans="1:25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</row>
    <row r="312" spans="1:25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</row>
    <row r="313" spans="1:25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</row>
    <row r="314" spans="1:25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</row>
    <row r="315" spans="1:25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</row>
    <row r="316" spans="1:25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</row>
    <row r="317" spans="1:25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</row>
    <row r="318" spans="1:25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</row>
    <row r="319" spans="1:25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</row>
    <row r="320" spans="1:25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</row>
    <row r="321" spans="1:25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</row>
    <row r="322" spans="1:25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</row>
    <row r="323" spans="1:25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</row>
    <row r="324" spans="1:25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</row>
    <row r="325" spans="1:25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</row>
    <row r="326" spans="1:25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</row>
    <row r="327" spans="1:25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</row>
    <row r="328" spans="1:25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</row>
    <row r="329" spans="1:25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</row>
    <row r="330" spans="1:25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</row>
    <row r="331" spans="1:25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</row>
    <row r="332" spans="1:25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</row>
    <row r="333" spans="1:25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</row>
    <row r="334" spans="1:25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</row>
    <row r="335" spans="1:25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</row>
    <row r="336" spans="1:25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</row>
    <row r="337" spans="1:25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</row>
    <row r="338" spans="1:25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</row>
    <row r="339" spans="1:25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</row>
    <row r="340" spans="1:25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</row>
    <row r="341" spans="1:25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</row>
    <row r="342" spans="1:25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</row>
    <row r="343" spans="1:25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</row>
    <row r="344" spans="1:25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</row>
    <row r="345" spans="1:25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</row>
    <row r="346" spans="1:25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</row>
    <row r="347" spans="1:25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</row>
    <row r="348" spans="1:25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</row>
    <row r="349" spans="1:25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</row>
    <row r="350" spans="1:25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</row>
    <row r="351" spans="1:25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</row>
    <row r="352" spans="1:25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</row>
    <row r="353" spans="1:25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</row>
    <row r="354" spans="1:25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</row>
    <row r="355" spans="1:25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</row>
    <row r="356" spans="1:25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</row>
    <row r="357" spans="1:25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</row>
    <row r="358" spans="1:25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</row>
    <row r="359" spans="1:25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</row>
    <row r="360" spans="1:25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</row>
    <row r="361" spans="1:25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</row>
    <row r="362" spans="1:25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</row>
    <row r="363" spans="1:25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</row>
    <row r="364" spans="1:25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</row>
    <row r="365" spans="1:25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</row>
    <row r="366" spans="1:25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</row>
    <row r="367" spans="1:25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</row>
    <row r="368" spans="1:25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</row>
    <row r="369" spans="1:25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</row>
    <row r="370" spans="1:25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</row>
    <row r="371" spans="1:25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</row>
    <row r="372" spans="1:25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</row>
    <row r="373" spans="1:25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</row>
    <row r="374" spans="1:25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</row>
    <row r="375" spans="1:25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</row>
    <row r="376" spans="1:25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</row>
    <row r="377" spans="1:25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</row>
    <row r="378" spans="1:25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</row>
    <row r="379" spans="1:25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</row>
    <row r="380" spans="1:25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</row>
    <row r="381" spans="1:25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</row>
    <row r="382" spans="1:25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</row>
    <row r="383" spans="1:25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</row>
    <row r="384" spans="1:25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</row>
    <row r="385" spans="1:25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</row>
    <row r="386" spans="1:25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</row>
    <row r="387" spans="1:25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</row>
    <row r="388" spans="1:25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</row>
    <row r="389" spans="1:25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</row>
    <row r="390" spans="1:25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</row>
    <row r="391" spans="1:25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</row>
    <row r="392" spans="1:25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</row>
    <row r="393" spans="1:25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</row>
    <row r="394" spans="1:25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</row>
    <row r="395" spans="1:25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</row>
    <row r="396" spans="1:25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</row>
    <row r="397" spans="1:25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</row>
    <row r="398" spans="1:25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</row>
    <row r="399" spans="1:25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</row>
    <row r="400" spans="1:25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</row>
    <row r="401" spans="1:25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</row>
    <row r="402" spans="1:25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</row>
    <row r="403" spans="1:25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</row>
    <row r="404" spans="1:25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</row>
    <row r="405" spans="1:25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</row>
    <row r="406" spans="1:25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</row>
    <row r="407" spans="1:25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</row>
    <row r="408" spans="1:25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</row>
    <row r="409" spans="1:25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</row>
    <row r="410" spans="1:25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</row>
    <row r="411" spans="1:25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</row>
    <row r="412" spans="1:25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</row>
    <row r="413" spans="1:25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</row>
    <row r="414" spans="1:25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</row>
    <row r="415" spans="1:25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</row>
    <row r="416" spans="1:25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</row>
    <row r="417" spans="1:25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</row>
    <row r="418" spans="1:25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</row>
    <row r="419" spans="1:25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</row>
    <row r="420" spans="1:25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</row>
    <row r="421" spans="1:25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</row>
    <row r="422" spans="1:25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</row>
    <row r="423" spans="1:25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</row>
    <row r="424" spans="1:25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</row>
    <row r="425" spans="1:25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</row>
    <row r="426" spans="1:25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</row>
    <row r="427" spans="1:25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</row>
    <row r="428" spans="1:25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</row>
    <row r="429" spans="1:25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</row>
    <row r="430" spans="1:25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</row>
    <row r="431" spans="1:25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</row>
    <row r="432" spans="1:25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</row>
    <row r="433" spans="1:25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</row>
    <row r="434" spans="1:25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</row>
    <row r="435" spans="1:25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</row>
    <row r="436" spans="1:25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</row>
    <row r="437" spans="1:25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</row>
    <row r="438" spans="1:25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</row>
    <row r="439" spans="1:25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</row>
    <row r="440" spans="1:25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</row>
    <row r="441" spans="1:25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</row>
    <row r="442" spans="1:25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</row>
    <row r="443" spans="1:25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</row>
    <row r="444" spans="1:25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</row>
    <row r="445" spans="1:25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</row>
    <row r="446" spans="1:25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</row>
    <row r="447" spans="1:25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</row>
    <row r="448" spans="1:25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</row>
    <row r="449" spans="1:25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</row>
    <row r="450" spans="1:25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</row>
    <row r="451" spans="1:25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</row>
    <row r="452" spans="1:25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</row>
    <row r="453" spans="1:25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</row>
    <row r="454" spans="1:25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</row>
    <row r="455" spans="1:25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</row>
    <row r="456" spans="1:25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</row>
    <row r="457" spans="1:25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</row>
    <row r="458" spans="1:25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</row>
    <row r="459" spans="1:25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</row>
    <row r="460" spans="1:25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</row>
    <row r="461" spans="1:25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</row>
    <row r="462" spans="1:25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</row>
    <row r="463" spans="1:25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</row>
    <row r="464" spans="1:25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</row>
    <row r="465" spans="1:25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</row>
    <row r="466" spans="1:25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</row>
    <row r="467" spans="1:25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</row>
    <row r="468" spans="1:25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</row>
    <row r="469" spans="1:25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</row>
    <row r="470" spans="1:25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</row>
    <row r="471" spans="1:25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</row>
    <row r="472" spans="1:25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</row>
    <row r="473" spans="1:25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</row>
    <row r="474" spans="1:25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</row>
    <row r="475" spans="1:25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</row>
    <row r="476" spans="1:25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</row>
    <row r="477" spans="1:25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</row>
    <row r="478" spans="1:25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</row>
    <row r="479" spans="1:25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</row>
    <row r="480" spans="1:25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</row>
    <row r="481" spans="1:25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</row>
    <row r="482" spans="1:25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</row>
    <row r="483" spans="1:25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</row>
    <row r="484" spans="1:25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</row>
    <row r="485" spans="1:25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</row>
    <row r="486" spans="1:25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</row>
    <row r="487" spans="1:25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</row>
    <row r="488" spans="1:25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</row>
    <row r="489" spans="1:25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</row>
    <row r="490" spans="1:25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</row>
    <row r="491" spans="1:25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</row>
    <row r="492" spans="1:25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</row>
    <row r="493" spans="1:25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</row>
    <row r="494" spans="1:25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</row>
    <row r="495" spans="1:25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</row>
    <row r="496" spans="1:25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</row>
    <row r="497" spans="1:25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</row>
    <row r="498" spans="1:25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</row>
    <row r="499" spans="1:25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</row>
    <row r="500" spans="1:25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</row>
    <row r="501" spans="1:25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</row>
    <row r="502" spans="1:25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</row>
    <row r="503" spans="1:25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</row>
    <row r="504" spans="1:25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</row>
    <row r="505" spans="1:25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</row>
    <row r="506" spans="1:25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</row>
    <row r="507" spans="1:25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</row>
    <row r="508" spans="1:25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</row>
    <row r="509" spans="1:25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</row>
    <row r="510" spans="1:25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</row>
    <row r="511" spans="1:25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</row>
    <row r="512" spans="1:25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</row>
    <row r="513" spans="1:25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</row>
    <row r="514" spans="1:25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</row>
    <row r="515" spans="1:25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</row>
    <row r="516" spans="1:25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</row>
    <row r="517" spans="1:25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</row>
    <row r="518" spans="1:25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</row>
    <row r="519" spans="1:25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</row>
    <row r="520" spans="1:25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</row>
    <row r="521" spans="1:25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</row>
    <row r="522" spans="1:25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</row>
    <row r="523" spans="1:25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</row>
    <row r="524" spans="1:25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</row>
    <row r="525" spans="1:25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</row>
    <row r="526" spans="1:25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</row>
    <row r="527" spans="1:25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</row>
    <row r="528" spans="1:25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</row>
    <row r="529" spans="1:25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</row>
    <row r="530" spans="1:25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</row>
    <row r="531" spans="1:25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</row>
    <row r="532" spans="1:25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</row>
    <row r="533" spans="1:25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</row>
    <row r="534" spans="1:25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</row>
    <row r="535" spans="1:25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</row>
    <row r="536" spans="1:25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</row>
    <row r="537" spans="1:25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</row>
    <row r="538" spans="1:25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</row>
    <row r="539" spans="1:25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</row>
    <row r="540" spans="1:25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</row>
    <row r="541" spans="1:25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</row>
    <row r="542" spans="1:25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</row>
    <row r="543" spans="1:25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</row>
    <row r="544" spans="1:25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</row>
    <row r="545" spans="1:25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</row>
    <row r="546" spans="1:25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</row>
    <row r="547" spans="1:25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</row>
    <row r="548" spans="1:25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</row>
    <row r="549" spans="1:25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</row>
    <row r="550" spans="1:25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</row>
    <row r="551" spans="1:25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</row>
    <row r="552" spans="1:25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</row>
    <row r="553" spans="1:25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</row>
    <row r="554" spans="1:25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</row>
    <row r="555" spans="1:25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</row>
    <row r="556" spans="1:25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</row>
    <row r="557" spans="1:25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</row>
    <row r="558" spans="1:25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</row>
    <row r="559" spans="1:25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</row>
    <row r="560" spans="1:25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</row>
    <row r="561" spans="1:25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</row>
    <row r="562" spans="1:25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</row>
    <row r="563" spans="1:25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</row>
    <row r="564" spans="1:25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</row>
    <row r="565" spans="1:25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</row>
    <row r="566" spans="1:25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</row>
    <row r="567" spans="1:25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</row>
    <row r="568" spans="1:25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</row>
    <row r="569" spans="1:25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</row>
    <row r="570" spans="1:25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</row>
    <row r="571" spans="1:25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</row>
    <row r="572" spans="1:25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</row>
    <row r="573" spans="1:25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</row>
    <row r="574" spans="1:25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</row>
    <row r="575" spans="1:25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</row>
    <row r="576" spans="1:25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</row>
    <row r="577" spans="1:25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</row>
    <row r="578" spans="1:25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</row>
    <row r="579" spans="1:25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</row>
    <row r="580" spans="1:25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</row>
    <row r="581" spans="1:25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</row>
    <row r="582" spans="1:25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</row>
    <row r="583" spans="1:25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</row>
    <row r="584" spans="1:25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</row>
    <row r="585" spans="1:25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</row>
    <row r="586" spans="1:25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</row>
    <row r="587" spans="1:25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</row>
    <row r="588" spans="1:25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</row>
    <row r="589" spans="1:25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</row>
    <row r="590" spans="1:25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</row>
    <row r="591" spans="1:25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</row>
    <row r="592" spans="1:25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</row>
    <row r="593" spans="1:25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</row>
    <row r="594" spans="1:25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</row>
    <row r="595" spans="1:25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</row>
    <row r="596" spans="1:25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</row>
    <row r="597" spans="1:25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</row>
    <row r="598" spans="1:25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</row>
    <row r="599" spans="1:25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</row>
    <row r="600" spans="1:25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</row>
    <row r="601" spans="1:25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</row>
    <row r="602" spans="1:25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</row>
    <row r="603" spans="1:25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</row>
    <row r="604" spans="1:25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</row>
    <row r="605" spans="1:25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</row>
    <row r="606" spans="1:25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</row>
    <row r="607" spans="1:25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</row>
    <row r="608" spans="1:25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</row>
    <row r="609" spans="1:25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</row>
    <row r="610" spans="1:25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</row>
    <row r="611" spans="1:25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</row>
    <row r="612" spans="1:25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</row>
    <row r="613" spans="1:25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</row>
    <row r="614" spans="1:25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</row>
    <row r="615" spans="1:25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</row>
    <row r="616" spans="1:25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</row>
    <row r="617" spans="1:25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</row>
    <row r="618" spans="1:25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</row>
    <row r="619" spans="1:25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</row>
    <row r="620" spans="1:25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</row>
    <row r="621" spans="1:25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</row>
    <row r="622" spans="1:25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</row>
    <row r="623" spans="1:25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</row>
    <row r="624" spans="1:25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</row>
    <row r="625" spans="1:25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</row>
    <row r="626" spans="1:25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</row>
    <row r="627" spans="1:25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</row>
    <row r="628" spans="1:25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</row>
    <row r="629" spans="1:25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</row>
    <row r="630" spans="1:25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</row>
    <row r="631" spans="1:25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</row>
    <row r="632" spans="1:25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</row>
    <row r="633" spans="1:25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</row>
    <row r="634" spans="1:25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</row>
    <row r="635" spans="1:25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</row>
    <row r="636" spans="1:25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</row>
    <row r="637" spans="1:25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</row>
    <row r="638" spans="1:25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</row>
    <row r="639" spans="1:25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</row>
    <row r="640" spans="1:25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</row>
    <row r="641" spans="1:25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</row>
    <row r="642" spans="1:25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</row>
    <row r="643" spans="1:25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</row>
    <row r="644" spans="1:25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</row>
    <row r="645" spans="1:25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</row>
    <row r="646" spans="1:25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</row>
    <row r="647" spans="1:25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</row>
    <row r="648" spans="1:25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</row>
    <row r="649" spans="1:25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</row>
    <row r="650" spans="1:25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</row>
    <row r="651" spans="1:25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</row>
    <row r="652" spans="1:25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</row>
    <row r="653" spans="1:25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</row>
    <row r="654" spans="1:25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</row>
    <row r="655" spans="1:25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</row>
    <row r="656" spans="1:25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</row>
    <row r="657" spans="1:25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</row>
    <row r="658" spans="1:25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</row>
    <row r="659" spans="1:25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</row>
    <row r="660" spans="1:25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</row>
    <row r="661" spans="1:25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</row>
    <row r="662" spans="1:25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</row>
    <row r="663" spans="1:25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</row>
    <row r="664" spans="1:25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</row>
    <row r="665" spans="1:25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</row>
    <row r="666" spans="1:25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</row>
    <row r="667" spans="1:25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</row>
    <row r="668" spans="1:25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</row>
    <row r="669" spans="1:25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</row>
    <row r="670" spans="1:25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</row>
    <row r="671" spans="1:25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</row>
    <row r="672" spans="1:25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</row>
    <row r="673" spans="1:25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</row>
    <row r="674" spans="1:25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</row>
    <row r="675" spans="1:25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</row>
    <row r="676" spans="1:25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</row>
    <row r="677" spans="1:25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</row>
    <row r="678" spans="1:25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</row>
    <row r="679" spans="1:25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</row>
    <row r="680" spans="1:25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</row>
    <row r="681" spans="1:25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</row>
    <row r="682" spans="1:25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</row>
    <row r="683" spans="1:25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</row>
    <row r="684" spans="1:25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</row>
    <row r="685" spans="1:25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</row>
    <row r="686" spans="1:25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</row>
    <row r="687" spans="1:25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</row>
    <row r="688" spans="1:25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</row>
    <row r="689" spans="1:25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</row>
    <row r="690" spans="1:25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</row>
    <row r="691" spans="1:25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</row>
    <row r="692" spans="1:25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</row>
    <row r="693" spans="1:25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</row>
    <row r="694" spans="1:25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</row>
    <row r="695" spans="1:25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</row>
    <row r="696" spans="1:25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</row>
    <row r="697" spans="1:25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</row>
    <row r="698" spans="1:25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</row>
    <row r="699" spans="1:25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</row>
    <row r="700" spans="1:25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</row>
    <row r="701" spans="1:25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</row>
    <row r="702" spans="1:25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</row>
    <row r="703" spans="1:25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</row>
    <row r="704" spans="1:25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</row>
    <row r="705" spans="1:25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</row>
    <row r="706" spans="1:25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</row>
    <row r="707" spans="1:25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</row>
    <row r="708" spans="1:25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</row>
    <row r="709" spans="1:25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</row>
    <row r="710" spans="1:25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</row>
    <row r="711" spans="1:25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</row>
    <row r="712" spans="1:25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</row>
    <row r="713" spans="1:25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</row>
    <row r="714" spans="1:25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</row>
    <row r="715" spans="1:25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</row>
    <row r="716" spans="1:25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</row>
    <row r="717" spans="1:25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</row>
    <row r="718" spans="1:25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</row>
    <row r="719" spans="1:25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</row>
    <row r="720" spans="1:25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</row>
    <row r="721" spans="1:25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</row>
    <row r="722" spans="1:25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</row>
    <row r="723" spans="1:25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</row>
    <row r="724" spans="1:25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</row>
    <row r="725" spans="1:25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</row>
    <row r="726" spans="1:25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</row>
    <row r="727" spans="1:25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</row>
    <row r="728" spans="1:25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</row>
    <row r="729" spans="1:25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</row>
    <row r="730" spans="1:25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</row>
    <row r="731" spans="1:25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</row>
    <row r="732" spans="1:25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</row>
    <row r="733" spans="1:25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</row>
    <row r="734" spans="1:25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</row>
    <row r="735" spans="1:25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</row>
    <row r="736" spans="1:25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</row>
    <row r="737" spans="1:25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</row>
    <row r="738" spans="1:25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</row>
    <row r="739" spans="1:25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</row>
    <row r="740" spans="1:25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</row>
    <row r="741" spans="1:25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</row>
    <row r="742" spans="1:25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</row>
    <row r="743" spans="1:25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</row>
    <row r="744" spans="1:25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</row>
    <row r="745" spans="1:25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</row>
    <row r="746" spans="1:25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</row>
    <row r="747" spans="1:25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</row>
    <row r="748" spans="1:25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</row>
    <row r="749" spans="1:25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</row>
    <row r="750" spans="1:25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</row>
    <row r="751" spans="1:25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</row>
    <row r="752" spans="1:25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</row>
    <row r="753" spans="1:25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</row>
    <row r="754" spans="1:25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</row>
    <row r="755" spans="1:25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</row>
    <row r="756" spans="1:25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</row>
    <row r="757" spans="1:25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</row>
    <row r="758" spans="1:25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</row>
    <row r="759" spans="1:25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</row>
    <row r="760" spans="1:25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</row>
    <row r="761" spans="1:25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</row>
    <row r="762" spans="1:25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</row>
    <row r="763" spans="1:25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</row>
    <row r="764" spans="1:25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</row>
    <row r="765" spans="1:25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</row>
    <row r="766" spans="1:25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</row>
    <row r="767" spans="1:25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</row>
    <row r="768" spans="1:25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</row>
    <row r="769" spans="1:25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</row>
    <row r="770" spans="1:25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</row>
    <row r="771" spans="1:25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</row>
    <row r="772" spans="1:25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</row>
    <row r="773" spans="1:25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</row>
    <row r="774" spans="1:25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</row>
    <row r="775" spans="1:25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</row>
    <row r="776" spans="1:25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</row>
    <row r="777" spans="1:25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</row>
    <row r="778" spans="1:25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</row>
    <row r="779" spans="1:25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</row>
    <row r="780" spans="1:25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</row>
    <row r="781" spans="1:25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</row>
    <row r="782" spans="1:25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</row>
    <row r="783" spans="1:25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</row>
    <row r="784" spans="1:25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</row>
    <row r="785" spans="1:25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</row>
    <row r="786" spans="1:25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</row>
    <row r="787" spans="1:25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</row>
    <row r="788" spans="1:25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</row>
    <row r="789" spans="1:25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</row>
    <row r="790" spans="1:25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</row>
    <row r="791" spans="1:25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</row>
    <row r="792" spans="1:25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</row>
    <row r="793" spans="1:25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</row>
    <row r="794" spans="1:25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</row>
    <row r="795" spans="1:25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</row>
    <row r="796" spans="1:25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</row>
    <row r="797" spans="1:25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</row>
    <row r="798" spans="1:25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</row>
    <row r="799" spans="1:25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</row>
    <row r="800" spans="1:25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</row>
    <row r="801" spans="1:25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</row>
    <row r="802" spans="1:25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</row>
    <row r="803" spans="1:25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</row>
    <row r="804" spans="1:25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</row>
    <row r="805" spans="1:25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</row>
    <row r="806" spans="1:25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</row>
    <row r="807" spans="1:25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</row>
    <row r="808" spans="1:25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</row>
    <row r="809" spans="1:25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</row>
    <row r="810" spans="1:25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</row>
    <row r="811" spans="1:25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</row>
    <row r="812" spans="1:25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</row>
    <row r="813" spans="1:25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</row>
    <row r="814" spans="1:25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</row>
    <row r="815" spans="1:25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</row>
    <row r="816" spans="1:25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</row>
    <row r="817" spans="1:25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</row>
    <row r="818" spans="1:25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</row>
    <row r="819" spans="1:25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</row>
    <row r="820" spans="1:25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</row>
    <row r="821" spans="1:25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</row>
    <row r="822" spans="1:25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</row>
    <row r="823" spans="1:25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</row>
    <row r="824" spans="1:25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</row>
    <row r="825" spans="1:25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</row>
    <row r="826" spans="1:25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</row>
    <row r="827" spans="1:25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</row>
    <row r="828" spans="1:25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</row>
    <row r="829" spans="1:25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</row>
    <row r="830" spans="1:25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</row>
    <row r="831" spans="1:25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</row>
    <row r="832" spans="1:25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</row>
    <row r="833" spans="1:25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</row>
    <row r="834" spans="1:25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</row>
    <row r="835" spans="1:25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</row>
    <row r="836" spans="1:25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</row>
    <row r="837" spans="1:25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</row>
    <row r="838" spans="1:25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</row>
    <row r="839" spans="1:25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</row>
    <row r="840" spans="1:25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</row>
    <row r="841" spans="1:25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</row>
    <row r="842" spans="1:25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</row>
    <row r="843" spans="1:25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</row>
    <row r="844" spans="1:25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</row>
    <row r="845" spans="1:25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</row>
    <row r="846" spans="1:25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</row>
    <row r="847" spans="1:25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</row>
    <row r="848" spans="1:25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</row>
    <row r="849" spans="1:25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</row>
    <row r="850" spans="1:25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</row>
    <row r="851" spans="1:25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</row>
    <row r="852" spans="1:25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</row>
    <row r="853" spans="1:25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</row>
    <row r="854" spans="1:25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</row>
    <row r="855" spans="1:25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</row>
    <row r="856" spans="1:25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</row>
    <row r="857" spans="1:25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</row>
    <row r="858" spans="1:25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</row>
    <row r="859" spans="1:25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</row>
    <row r="860" spans="1:25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</row>
    <row r="861" spans="1:25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</row>
    <row r="862" spans="1:25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</row>
    <row r="863" spans="1:25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</row>
    <row r="864" spans="1:25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</row>
    <row r="865" spans="1:25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</row>
    <row r="866" spans="1:25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</row>
    <row r="867" spans="1:25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</row>
    <row r="868" spans="1:25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</row>
    <row r="869" spans="1:25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</row>
    <row r="870" spans="1:25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</row>
    <row r="871" spans="1:25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</row>
    <row r="872" spans="1:25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</row>
    <row r="873" spans="1:25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</row>
    <row r="874" spans="1:25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</row>
    <row r="875" spans="1:25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</row>
    <row r="876" spans="1:25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</row>
    <row r="877" spans="1:25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</row>
    <row r="878" spans="1:25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</row>
    <row r="879" spans="1:25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</row>
    <row r="880" spans="1:25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</row>
    <row r="881" spans="1:25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</row>
    <row r="882" spans="1:25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</row>
    <row r="883" spans="1:25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</row>
    <row r="884" spans="1:25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</row>
    <row r="885" spans="1:25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</row>
    <row r="886" spans="1:25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</row>
    <row r="887" spans="1:25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</row>
    <row r="888" spans="1:25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</row>
    <row r="889" spans="1:25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</row>
    <row r="890" spans="1:25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</row>
    <row r="891" spans="1:25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</row>
    <row r="892" spans="1:25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</row>
    <row r="893" spans="1:25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</row>
    <row r="894" spans="1:25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</row>
    <row r="895" spans="1:25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</row>
    <row r="896" spans="1:25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</row>
    <row r="897" spans="1:25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</row>
    <row r="898" spans="1:25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</row>
    <row r="899" spans="1:25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</row>
    <row r="900" spans="1:25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</row>
    <row r="901" spans="1:25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</row>
    <row r="902" spans="1:25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</row>
    <row r="903" spans="1:25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</row>
    <row r="904" spans="1:25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</row>
    <row r="905" spans="1:25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</row>
    <row r="906" spans="1:25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</row>
    <row r="907" spans="1:25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</row>
    <row r="908" spans="1:25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</row>
    <row r="909" spans="1:25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</row>
    <row r="910" spans="1:25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</row>
    <row r="911" spans="1:25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</row>
    <row r="912" spans="1:25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</row>
    <row r="913" spans="1:25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</row>
    <row r="914" spans="1:25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</row>
    <row r="915" spans="1:25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</row>
    <row r="916" spans="1:25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</row>
    <row r="917" spans="1:25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</row>
    <row r="918" spans="1:25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</row>
    <row r="919" spans="1:25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</row>
    <row r="920" spans="1:25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</row>
    <row r="921" spans="1:25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</row>
    <row r="922" spans="1:25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</row>
    <row r="923" spans="1:25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</row>
    <row r="924" spans="1:25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</row>
    <row r="925" spans="1:25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</row>
    <row r="926" spans="1:25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</row>
    <row r="927" spans="1:25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</row>
    <row r="928" spans="1:25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</row>
    <row r="929" spans="1:25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</row>
    <row r="930" spans="1:25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</row>
    <row r="931" spans="1:25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</row>
    <row r="932" spans="1:25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</row>
    <row r="933" spans="1:25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</row>
    <row r="934" spans="1:25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</row>
    <row r="935" spans="1:25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</row>
    <row r="936" spans="1:25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</row>
    <row r="937" spans="1:25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</row>
    <row r="938" spans="1:25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</row>
    <row r="939" spans="1:25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</row>
    <row r="940" spans="1:25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</row>
    <row r="941" spans="1:25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</row>
    <row r="942" spans="1:25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</row>
    <row r="943" spans="1:25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</row>
    <row r="944" spans="1:25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</row>
    <row r="945" spans="1:25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</row>
    <row r="946" spans="1:25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</row>
    <row r="947" spans="1:25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</row>
    <row r="948" spans="1:25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</row>
    <row r="949" spans="1:25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</row>
    <row r="950" spans="1:25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</row>
    <row r="951" spans="1:25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</row>
    <row r="952" spans="1:25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</row>
    <row r="953" spans="1:25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</row>
    <row r="954" spans="1:25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</row>
    <row r="955" spans="1:25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</row>
    <row r="956" spans="1:25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</row>
    <row r="957" spans="1:25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</row>
    <row r="958" spans="1:25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</row>
    <row r="959" spans="1:25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</row>
    <row r="960" spans="1:25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</row>
    <row r="961" spans="1:25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</row>
    <row r="962" spans="1:25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</row>
    <row r="963" spans="1:25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</row>
    <row r="964" spans="1:25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</row>
    <row r="965" spans="1:25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</row>
    <row r="966" spans="1:25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</row>
    <row r="967" spans="1:25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</row>
    <row r="968" spans="1:25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</row>
    <row r="969" spans="1:25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</row>
    <row r="970" spans="1:25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</row>
    <row r="971" spans="1:25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</row>
    <row r="972" spans="1:25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</row>
    <row r="973" spans="1:25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</row>
    <row r="974" spans="1:25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</row>
    <row r="975" spans="1:25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</row>
    <row r="976" spans="1:25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</row>
    <row r="977" spans="1:25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</row>
    <row r="978" spans="1:25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</row>
    <row r="979" spans="1:25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</row>
    <row r="980" spans="1:25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</row>
    <row r="981" spans="1:25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</row>
    <row r="982" spans="1:25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</row>
    <row r="983" spans="1:25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</row>
    <row r="984" spans="1:25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</row>
    <row r="985" spans="1:25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</row>
    <row r="986" spans="1:25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</row>
    <row r="987" spans="1:25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</row>
    <row r="988" spans="1:25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</row>
    <row r="989" spans="1:25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</row>
    <row r="990" spans="1:25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</row>
    <row r="991" spans="1:25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</row>
    <row r="992" spans="1:25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</row>
    <row r="993" spans="1:25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</row>
    <row r="994" spans="1:25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</row>
    <row r="995" spans="1:25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</row>
    <row r="996" spans="1:25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</row>
    <row r="997" spans="1:25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</row>
    <row r="998" spans="1:25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</row>
    <row r="999" spans="1:25" ht="13.5" customHeight="1" x14ac:dyDescent="0.15">
      <c r="A999" s="94"/>
      <c r="B999" s="99"/>
      <c r="C999" s="94"/>
      <c r="D999" s="100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</row>
    <row r="1000" spans="1:25" ht="13.5" customHeight="1" x14ac:dyDescent="0.15">
      <c r="A1000" s="94"/>
      <c r="B1000" s="99"/>
      <c r="C1000" s="94"/>
      <c r="D1000" s="100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</row>
    <row r="1001" spans="1:25" ht="13.5" customHeight="1" x14ac:dyDescent="0.15">
      <c r="A1001" s="94"/>
      <c r="B1001" s="99"/>
      <c r="C1001" s="94"/>
      <c r="D1001" s="100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</row>
    <row r="1002" spans="1:25" ht="13.5" customHeight="1" x14ac:dyDescent="0.15">
      <c r="A1002" s="94"/>
      <c r="B1002" s="99"/>
      <c r="C1002" s="94"/>
      <c r="D1002" s="100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  <c r="X1002" s="94"/>
      <c r="Y1002" s="94"/>
    </row>
    <row r="1003" spans="1:25" ht="13.5" customHeight="1" x14ac:dyDescent="0.15">
      <c r="A1003" s="94"/>
      <c r="B1003" s="99"/>
      <c r="C1003" s="94"/>
      <c r="D1003" s="100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  <c r="X1003" s="94"/>
      <c r="Y1003" s="94"/>
    </row>
    <row r="1004" spans="1:25" ht="13.5" customHeight="1" x14ac:dyDescent="0.15">
      <c r="A1004" s="94"/>
      <c r="B1004" s="99"/>
      <c r="C1004" s="94"/>
      <c r="D1004" s="100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  <c r="X1004" s="94"/>
      <c r="Y1004" s="94"/>
    </row>
    <row r="1005" spans="1:25" ht="13.5" customHeight="1" x14ac:dyDescent="0.15">
      <c r="A1005" s="94"/>
      <c r="B1005" s="99"/>
      <c r="C1005" s="94"/>
      <c r="D1005" s="100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  <c r="W1005" s="94"/>
      <c r="X1005" s="94"/>
      <c r="Y1005" s="94"/>
    </row>
    <row r="1006" spans="1:25" ht="13.5" customHeight="1" x14ac:dyDescent="0.15">
      <c r="A1006" s="94"/>
      <c r="B1006" s="99"/>
      <c r="C1006" s="94"/>
      <c r="D1006" s="100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  <c r="W1006" s="94"/>
      <c r="X1006" s="94"/>
      <c r="Y1006" s="94"/>
    </row>
    <row r="1007" spans="1:25" ht="13.5" customHeight="1" x14ac:dyDescent="0.15">
      <c r="A1007" s="94"/>
      <c r="B1007" s="99"/>
      <c r="C1007" s="94"/>
      <c r="D1007" s="100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94"/>
      <c r="T1007" s="94"/>
      <c r="U1007" s="94"/>
      <c r="V1007" s="94"/>
      <c r="W1007" s="94"/>
      <c r="X1007" s="94"/>
      <c r="Y1007" s="94"/>
    </row>
    <row r="1008" spans="1:25" ht="13.5" customHeight="1" x14ac:dyDescent="0.15">
      <c r="A1008" s="94"/>
      <c r="B1008" s="99"/>
      <c r="C1008" s="94"/>
      <c r="D1008" s="100"/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  <c r="O1008" s="94"/>
      <c r="P1008" s="94"/>
      <c r="Q1008" s="94"/>
      <c r="R1008" s="94"/>
      <c r="S1008" s="94"/>
      <c r="T1008" s="94"/>
      <c r="U1008" s="94"/>
      <c r="V1008" s="94"/>
      <c r="W1008" s="94"/>
      <c r="X1008" s="94"/>
      <c r="Y1008" s="94"/>
    </row>
    <row r="1009" spans="1:25" ht="13.5" customHeight="1" x14ac:dyDescent="0.15">
      <c r="A1009" s="94"/>
      <c r="B1009" s="99"/>
      <c r="C1009" s="94"/>
      <c r="D1009" s="100"/>
      <c r="E1009" s="94"/>
      <c r="F1009" s="94"/>
      <c r="G1009" s="94"/>
      <c r="H1009" s="94"/>
      <c r="I1009" s="94"/>
      <c r="J1009" s="94"/>
      <c r="K1009" s="94"/>
      <c r="L1009" s="94"/>
      <c r="M1009" s="94"/>
      <c r="N1009" s="94"/>
      <c r="O1009" s="94"/>
      <c r="P1009" s="94"/>
      <c r="Q1009" s="94"/>
      <c r="R1009" s="94"/>
      <c r="S1009" s="94"/>
      <c r="T1009" s="94"/>
      <c r="U1009" s="94"/>
      <c r="V1009" s="94"/>
      <c r="W1009" s="94"/>
      <c r="X1009" s="94"/>
      <c r="Y1009" s="94"/>
    </row>
    <row r="1010" spans="1:25" ht="13.5" customHeight="1" x14ac:dyDescent="0.15">
      <c r="A1010" s="94"/>
      <c r="B1010" s="99"/>
      <c r="C1010" s="94"/>
      <c r="D1010" s="100"/>
      <c r="E1010" s="94"/>
      <c r="F1010" s="94"/>
      <c r="G1010" s="94"/>
      <c r="H1010" s="94"/>
      <c r="I1010" s="94"/>
      <c r="J1010" s="94"/>
      <c r="K1010" s="94"/>
      <c r="L1010" s="94"/>
      <c r="M1010" s="94"/>
      <c r="N1010" s="94"/>
      <c r="O1010" s="94"/>
      <c r="P1010" s="94"/>
      <c r="Q1010" s="94"/>
      <c r="R1010" s="94"/>
      <c r="S1010" s="94"/>
      <c r="T1010" s="94"/>
      <c r="U1010" s="94"/>
      <c r="V1010" s="94"/>
      <c r="W1010" s="94"/>
      <c r="X1010" s="94"/>
      <c r="Y1010" s="94"/>
    </row>
    <row r="1011" spans="1:25" ht="13.5" customHeight="1" x14ac:dyDescent="0.15">
      <c r="A1011" s="94"/>
      <c r="B1011" s="99"/>
      <c r="C1011" s="94"/>
      <c r="D1011" s="100"/>
      <c r="E1011" s="94"/>
      <c r="F1011" s="94"/>
      <c r="G1011" s="94"/>
      <c r="H1011" s="94"/>
      <c r="I1011" s="94"/>
      <c r="J1011" s="94"/>
      <c r="K1011" s="94"/>
      <c r="L1011" s="94"/>
      <c r="M1011" s="94"/>
      <c r="N1011" s="94"/>
      <c r="O1011" s="94"/>
      <c r="P1011" s="94"/>
      <c r="Q1011" s="94"/>
      <c r="R1011" s="94"/>
      <c r="S1011" s="94"/>
      <c r="T1011" s="94"/>
      <c r="U1011" s="94"/>
      <c r="V1011" s="94"/>
      <c r="W1011" s="94"/>
      <c r="X1011" s="94"/>
      <c r="Y1011" s="94"/>
    </row>
    <row r="1012" spans="1:25" ht="13.5" customHeight="1" x14ac:dyDescent="0.15">
      <c r="A1012" s="94"/>
      <c r="B1012" s="99"/>
      <c r="C1012" s="94"/>
      <c r="D1012" s="100"/>
      <c r="E1012" s="94"/>
      <c r="F1012" s="94"/>
      <c r="G1012" s="94"/>
      <c r="H1012" s="94"/>
      <c r="I1012" s="94"/>
      <c r="J1012" s="94"/>
      <c r="K1012" s="94"/>
      <c r="L1012" s="94"/>
      <c r="M1012" s="94"/>
      <c r="N1012" s="94"/>
      <c r="O1012" s="94"/>
      <c r="P1012" s="94"/>
      <c r="Q1012" s="94"/>
      <c r="R1012" s="94"/>
      <c r="S1012" s="94"/>
      <c r="T1012" s="94"/>
      <c r="U1012" s="94"/>
      <c r="V1012" s="94"/>
      <c r="W1012" s="94"/>
      <c r="X1012" s="94"/>
      <c r="Y1012" s="94"/>
    </row>
    <row r="1013" spans="1:25" ht="13.5" customHeight="1" x14ac:dyDescent="0.15">
      <c r="A1013" s="94"/>
      <c r="B1013" s="99"/>
      <c r="C1013" s="94"/>
      <c r="D1013" s="100"/>
      <c r="E1013" s="94"/>
      <c r="F1013" s="94"/>
      <c r="G1013" s="94"/>
      <c r="H1013" s="94"/>
      <c r="I1013" s="94"/>
      <c r="J1013" s="94"/>
      <c r="K1013" s="94"/>
      <c r="L1013" s="94"/>
      <c r="M1013" s="94"/>
      <c r="N1013" s="94"/>
      <c r="O1013" s="94"/>
      <c r="P1013" s="94"/>
      <c r="Q1013" s="94"/>
      <c r="R1013" s="94"/>
      <c r="S1013" s="94"/>
      <c r="T1013" s="94"/>
      <c r="U1013" s="94"/>
      <c r="V1013" s="94"/>
      <c r="W1013" s="94"/>
      <c r="X1013" s="94"/>
      <c r="Y1013" s="94"/>
    </row>
    <row r="1014" spans="1:25" ht="13.5" customHeight="1" x14ac:dyDescent="0.15">
      <c r="A1014" s="94"/>
      <c r="B1014" s="99"/>
      <c r="C1014" s="94"/>
      <c r="D1014" s="100"/>
      <c r="E1014" s="94"/>
      <c r="F1014" s="94"/>
      <c r="G1014" s="94"/>
      <c r="H1014" s="94"/>
      <c r="I1014" s="94"/>
      <c r="J1014" s="94"/>
      <c r="K1014" s="94"/>
      <c r="L1014" s="94"/>
      <c r="M1014" s="94"/>
      <c r="N1014" s="94"/>
      <c r="O1014" s="94"/>
      <c r="P1014" s="94"/>
      <c r="Q1014" s="94"/>
      <c r="R1014" s="94"/>
      <c r="S1014" s="94"/>
      <c r="T1014" s="94"/>
      <c r="U1014" s="94"/>
      <c r="V1014" s="94"/>
      <c r="W1014" s="94"/>
      <c r="X1014" s="94"/>
      <c r="Y1014" s="94"/>
    </row>
    <row r="1015" spans="1:25" ht="13.5" customHeight="1" x14ac:dyDescent="0.15">
      <c r="A1015" s="94"/>
      <c r="B1015" s="99"/>
      <c r="C1015" s="94"/>
      <c r="D1015" s="100"/>
      <c r="E1015" s="94"/>
      <c r="F1015" s="94"/>
      <c r="G1015" s="94"/>
      <c r="H1015" s="94"/>
      <c r="I1015" s="94"/>
      <c r="J1015" s="94"/>
      <c r="K1015" s="94"/>
      <c r="L1015" s="94"/>
      <c r="M1015" s="94"/>
      <c r="N1015" s="94"/>
      <c r="O1015" s="94"/>
      <c r="P1015" s="94"/>
      <c r="Q1015" s="94"/>
      <c r="R1015" s="94"/>
      <c r="S1015" s="94"/>
      <c r="T1015" s="94"/>
      <c r="U1015" s="94"/>
      <c r="V1015" s="94"/>
      <c r="W1015" s="94"/>
      <c r="X1015" s="94"/>
      <c r="Y1015" s="94"/>
    </row>
    <row r="1016" spans="1:25" ht="13.5" customHeight="1" x14ac:dyDescent="0.15">
      <c r="A1016" s="94"/>
      <c r="B1016" s="99"/>
      <c r="C1016" s="94"/>
      <c r="D1016" s="100"/>
      <c r="E1016" s="94"/>
      <c r="F1016" s="94"/>
      <c r="G1016" s="94"/>
      <c r="H1016" s="94"/>
      <c r="I1016" s="94"/>
      <c r="J1016" s="94"/>
      <c r="K1016" s="94"/>
      <c r="L1016" s="94"/>
      <c r="M1016" s="94"/>
      <c r="N1016" s="94"/>
      <c r="O1016" s="94"/>
      <c r="P1016" s="94"/>
      <c r="Q1016" s="94"/>
      <c r="R1016" s="94"/>
      <c r="S1016" s="94"/>
      <c r="T1016" s="94"/>
      <c r="U1016" s="94"/>
      <c r="V1016" s="94"/>
      <c r="W1016" s="94"/>
      <c r="X1016" s="94"/>
      <c r="Y1016" s="94"/>
    </row>
    <row r="1017" spans="1:25" ht="13.5" customHeight="1" x14ac:dyDescent="0.15">
      <c r="A1017" s="94"/>
      <c r="B1017" s="99"/>
      <c r="C1017" s="94"/>
      <c r="D1017" s="100"/>
      <c r="E1017" s="94"/>
      <c r="F1017" s="94"/>
      <c r="G1017" s="94"/>
      <c r="H1017" s="94"/>
      <c r="I1017" s="94"/>
      <c r="J1017" s="94"/>
      <c r="K1017" s="94"/>
      <c r="L1017" s="94"/>
      <c r="M1017" s="94"/>
      <c r="N1017" s="94"/>
      <c r="O1017" s="94"/>
      <c r="P1017" s="94"/>
      <c r="Q1017" s="94"/>
      <c r="R1017" s="94"/>
      <c r="S1017" s="94"/>
      <c r="T1017" s="94"/>
      <c r="U1017" s="94"/>
      <c r="V1017" s="94"/>
      <c r="W1017" s="94"/>
      <c r="X1017" s="94"/>
      <c r="Y1017" s="94"/>
    </row>
    <row r="1018" spans="1:25" ht="13.5" customHeight="1" x14ac:dyDescent="0.15">
      <c r="A1018" s="94"/>
      <c r="B1018" s="99"/>
      <c r="C1018" s="94"/>
      <c r="D1018" s="100"/>
      <c r="E1018" s="94"/>
      <c r="F1018" s="94"/>
      <c r="G1018" s="94"/>
      <c r="H1018" s="94"/>
      <c r="I1018" s="94"/>
      <c r="J1018" s="94"/>
      <c r="K1018" s="94"/>
      <c r="L1018" s="94"/>
      <c r="M1018" s="94"/>
      <c r="N1018" s="94"/>
      <c r="O1018" s="94"/>
      <c r="P1018" s="94"/>
      <c r="Q1018" s="94"/>
      <c r="R1018" s="94"/>
      <c r="S1018" s="94"/>
      <c r="T1018" s="94"/>
      <c r="U1018" s="94"/>
      <c r="V1018" s="94"/>
      <c r="W1018" s="94"/>
      <c r="X1018" s="94"/>
      <c r="Y1018" s="94"/>
    </row>
    <row r="1019" spans="1:25" ht="13.5" customHeight="1" x14ac:dyDescent="0.15">
      <c r="A1019" s="94"/>
      <c r="B1019" s="99"/>
      <c r="C1019" s="94"/>
      <c r="D1019" s="100"/>
      <c r="E1019" s="94"/>
      <c r="F1019" s="94"/>
      <c r="G1019" s="94"/>
      <c r="H1019" s="94"/>
      <c r="I1019" s="94"/>
      <c r="J1019" s="94"/>
      <c r="K1019" s="94"/>
      <c r="L1019" s="94"/>
      <c r="M1019" s="94"/>
      <c r="N1019" s="94"/>
      <c r="O1019" s="94"/>
      <c r="P1019" s="94"/>
      <c r="Q1019" s="94"/>
      <c r="R1019" s="94"/>
      <c r="S1019" s="94"/>
      <c r="T1019" s="94"/>
      <c r="U1019" s="94"/>
      <c r="V1019" s="94"/>
      <c r="W1019" s="94"/>
      <c r="X1019" s="94"/>
      <c r="Y1019" s="94"/>
    </row>
    <row r="1020" spans="1:25" ht="13.5" customHeight="1" x14ac:dyDescent="0.15">
      <c r="A1020" s="94"/>
      <c r="B1020" s="99"/>
      <c r="C1020" s="94"/>
      <c r="D1020" s="100"/>
      <c r="E1020" s="94"/>
      <c r="F1020" s="94"/>
      <c r="G1020" s="94"/>
      <c r="H1020" s="94"/>
      <c r="I1020" s="94"/>
      <c r="J1020" s="94"/>
      <c r="K1020" s="94"/>
      <c r="L1020" s="94"/>
      <c r="M1020" s="94"/>
      <c r="N1020" s="94"/>
      <c r="O1020" s="94"/>
      <c r="P1020" s="94"/>
      <c r="Q1020" s="94"/>
      <c r="R1020" s="94"/>
      <c r="S1020" s="94"/>
      <c r="T1020" s="94"/>
      <c r="U1020" s="94"/>
      <c r="V1020" s="94"/>
      <c r="W1020" s="94"/>
      <c r="X1020" s="94"/>
      <c r="Y1020" s="94"/>
    </row>
    <row r="1021" spans="1:25" ht="13.5" customHeight="1" x14ac:dyDescent="0.15">
      <c r="A1021" s="94"/>
      <c r="B1021" s="99"/>
      <c r="C1021" s="94"/>
      <c r="D1021" s="100"/>
      <c r="E1021" s="94"/>
      <c r="F1021" s="94"/>
      <c r="G1021" s="94"/>
      <c r="H1021" s="94"/>
      <c r="I1021" s="94"/>
      <c r="J1021" s="94"/>
      <c r="K1021" s="94"/>
      <c r="L1021" s="94"/>
      <c r="M1021" s="94"/>
      <c r="N1021" s="94"/>
      <c r="O1021" s="94"/>
      <c r="P1021" s="94"/>
      <c r="Q1021" s="94"/>
      <c r="R1021" s="94"/>
      <c r="S1021" s="94"/>
      <c r="T1021" s="94"/>
      <c r="U1021" s="94"/>
      <c r="V1021" s="94"/>
      <c r="W1021" s="94"/>
      <c r="X1021" s="94"/>
      <c r="Y1021" s="94"/>
    </row>
    <row r="1022" spans="1:25" ht="13.5" customHeight="1" x14ac:dyDescent="0.15">
      <c r="A1022" s="94"/>
      <c r="B1022" s="99"/>
      <c r="C1022" s="94"/>
      <c r="D1022" s="100"/>
      <c r="E1022" s="94"/>
      <c r="F1022" s="94"/>
      <c r="G1022" s="94"/>
      <c r="H1022" s="94"/>
      <c r="I1022" s="94"/>
      <c r="J1022" s="94"/>
      <c r="K1022" s="94"/>
      <c r="L1022" s="94"/>
      <c r="M1022" s="94"/>
      <c r="N1022" s="94"/>
      <c r="O1022" s="94"/>
      <c r="P1022" s="94"/>
      <c r="Q1022" s="94"/>
      <c r="R1022" s="94"/>
      <c r="S1022" s="94"/>
      <c r="T1022" s="94"/>
      <c r="U1022" s="94"/>
      <c r="V1022" s="94"/>
      <c r="W1022" s="94"/>
      <c r="X1022" s="94"/>
      <c r="Y1022" s="94"/>
    </row>
    <row r="1023" spans="1:25" ht="13.5" customHeight="1" x14ac:dyDescent="0.15">
      <c r="A1023" s="94"/>
      <c r="B1023" s="99"/>
      <c r="C1023" s="94"/>
      <c r="D1023" s="100"/>
      <c r="E1023" s="94"/>
      <c r="F1023" s="94"/>
      <c r="G1023" s="94"/>
      <c r="H1023" s="94"/>
      <c r="I1023" s="94"/>
      <c r="J1023" s="94"/>
      <c r="K1023" s="94"/>
      <c r="L1023" s="94"/>
      <c r="M1023" s="94"/>
      <c r="N1023" s="94"/>
      <c r="O1023" s="94"/>
      <c r="P1023" s="94"/>
      <c r="Q1023" s="94"/>
      <c r="R1023" s="94"/>
      <c r="S1023" s="94"/>
      <c r="T1023" s="94"/>
      <c r="U1023" s="94"/>
      <c r="V1023" s="94"/>
      <c r="W1023" s="94"/>
      <c r="X1023" s="94"/>
      <c r="Y1023" s="94"/>
    </row>
    <row r="1024" spans="1:25" ht="13.5" customHeight="1" x14ac:dyDescent="0.15">
      <c r="A1024" s="94"/>
      <c r="B1024" s="99"/>
      <c r="C1024" s="94"/>
      <c r="D1024" s="100"/>
      <c r="E1024" s="94"/>
      <c r="F1024" s="94"/>
      <c r="G1024" s="94"/>
      <c r="H1024" s="94"/>
      <c r="I1024" s="94"/>
      <c r="J1024" s="94"/>
      <c r="K1024" s="94"/>
      <c r="L1024" s="94"/>
      <c r="M1024" s="94"/>
      <c r="N1024" s="94"/>
      <c r="O1024" s="94"/>
      <c r="P1024" s="94"/>
      <c r="Q1024" s="94"/>
      <c r="R1024" s="94"/>
      <c r="S1024" s="94"/>
      <c r="T1024" s="94"/>
      <c r="U1024" s="94"/>
      <c r="V1024" s="94"/>
      <c r="W1024" s="94"/>
      <c r="X1024" s="94"/>
      <c r="Y1024" s="94"/>
    </row>
    <row r="1025" spans="1:25" ht="13.5" customHeight="1" x14ac:dyDescent="0.15">
      <c r="A1025" s="94"/>
      <c r="B1025" s="99"/>
      <c r="C1025" s="94"/>
      <c r="D1025" s="100"/>
      <c r="E1025" s="94"/>
      <c r="F1025" s="94"/>
      <c r="G1025" s="94"/>
      <c r="H1025" s="94"/>
      <c r="I1025" s="94"/>
      <c r="J1025" s="94"/>
      <c r="K1025" s="94"/>
      <c r="L1025" s="94"/>
      <c r="M1025" s="94"/>
      <c r="N1025" s="94"/>
      <c r="O1025" s="94"/>
      <c r="P1025" s="94"/>
      <c r="Q1025" s="94"/>
      <c r="R1025" s="94"/>
      <c r="S1025" s="94"/>
      <c r="T1025" s="94"/>
      <c r="U1025" s="94"/>
      <c r="V1025" s="94"/>
      <c r="W1025" s="94"/>
      <c r="X1025" s="94"/>
      <c r="Y1025" s="94"/>
    </row>
    <row r="1026" spans="1:25" ht="13.5" customHeight="1" x14ac:dyDescent="0.15">
      <c r="A1026" s="94"/>
      <c r="B1026" s="99"/>
      <c r="C1026" s="94"/>
      <c r="D1026" s="100"/>
      <c r="E1026" s="94"/>
      <c r="F1026" s="94"/>
      <c r="G1026" s="94"/>
      <c r="H1026" s="94"/>
      <c r="I1026" s="94"/>
      <c r="J1026" s="94"/>
      <c r="K1026" s="94"/>
      <c r="L1026" s="94"/>
      <c r="M1026" s="94"/>
      <c r="N1026" s="94"/>
      <c r="O1026" s="94"/>
      <c r="P1026" s="94"/>
      <c r="Q1026" s="94"/>
      <c r="R1026" s="94"/>
      <c r="S1026" s="94"/>
      <c r="T1026" s="94"/>
      <c r="U1026" s="94"/>
      <c r="V1026" s="94"/>
      <c r="W1026" s="94"/>
      <c r="X1026" s="94"/>
      <c r="Y1026" s="94"/>
    </row>
    <row r="1027" spans="1:25" ht="13.5" customHeight="1" x14ac:dyDescent="0.15">
      <c r="A1027" s="94"/>
      <c r="B1027" s="99"/>
      <c r="C1027" s="94"/>
      <c r="D1027" s="100"/>
      <c r="E1027" s="94"/>
      <c r="F1027" s="94"/>
      <c r="G1027" s="94"/>
      <c r="H1027" s="94"/>
      <c r="I1027" s="94"/>
      <c r="J1027" s="94"/>
      <c r="K1027" s="94"/>
      <c r="L1027" s="94"/>
      <c r="M1027" s="94"/>
      <c r="N1027" s="94"/>
      <c r="O1027" s="94"/>
      <c r="P1027" s="94"/>
      <c r="Q1027" s="94"/>
      <c r="R1027" s="94"/>
      <c r="S1027" s="94"/>
      <c r="T1027" s="94"/>
      <c r="U1027" s="94"/>
      <c r="V1027" s="94"/>
      <c r="W1027" s="94"/>
      <c r="X1027" s="94"/>
      <c r="Y1027" s="94"/>
    </row>
    <row r="1028" spans="1:25" ht="13.5" customHeight="1" x14ac:dyDescent="0.15">
      <c r="A1028" s="94"/>
      <c r="B1028" s="99"/>
      <c r="C1028" s="94"/>
      <c r="D1028" s="100"/>
      <c r="E1028" s="94"/>
      <c r="F1028" s="94"/>
      <c r="G1028" s="94"/>
      <c r="H1028" s="94"/>
      <c r="I1028" s="94"/>
      <c r="J1028" s="94"/>
      <c r="K1028" s="94"/>
      <c r="L1028" s="94"/>
      <c r="M1028" s="94"/>
      <c r="N1028" s="94"/>
      <c r="O1028" s="94"/>
      <c r="P1028" s="94"/>
      <c r="Q1028" s="94"/>
      <c r="R1028" s="94"/>
      <c r="S1028" s="94"/>
      <c r="T1028" s="94"/>
      <c r="U1028" s="94"/>
      <c r="V1028" s="94"/>
      <c r="W1028" s="94"/>
      <c r="X1028" s="94"/>
      <c r="Y1028" s="94"/>
    </row>
    <row r="1029" spans="1:25" ht="13.5" customHeight="1" x14ac:dyDescent="0.15">
      <c r="A1029" s="94"/>
      <c r="B1029" s="99"/>
      <c r="C1029" s="94"/>
      <c r="D1029" s="100"/>
      <c r="E1029" s="94"/>
      <c r="F1029" s="94"/>
      <c r="G1029" s="94"/>
      <c r="H1029" s="94"/>
      <c r="I1029" s="94"/>
      <c r="J1029" s="94"/>
      <c r="K1029" s="94"/>
      <c r="L1029" s="94"/>
      <c r="M1029" s="94"/>
      <c r="N1029" s="94"/>
      <c r="O1029" s="94"/>
      <c r="P1029" s="94"/>
      <c r="Q1029" s="94"/>
      <c r="R1029" s="94"/>
      <c r="S1029" s="94"/>
      <c r="T1029" s="94"/>
      <c r="U1029" s="94"/>
      <c r="V1029" s="94"/>
      <c r="W1029" s="94"/>
      <c r="X1029" s="94"/>
      <c r="Y1029" s="94"/>
    </row>
  </sheetData>
  <mergeCells count="23">
    <mergeCell ref="B73:D73"/>
    <mergeCell ref="B74:D74"/>
    <mergeCell ref="B75:D75"/>
    <mergeCell ref="A2:B2"/>
    <mergeCell ref="A3:B3"/>
    <mergeCell ref="A4:B4"/>
    <mergeCell ref="C4:E4"/>
    <mergeCell ref="A5:B5"/>
    <mergeCell ref="C5:E5"/>
    <mergeCell ref="B72:D72"/>
    <mergeCell ref="A1:B1"/>
    <mergeCell ref="C1:E1"/>
    <mergeCell ref="F1:K1"/>
    <mergeCell ref="L1:Q1"/>
    <mergeCell ref="C2:E2"/>
    <mergeCell ref="L2:N2"/>
    <mergeCell ref="F2:K2"/>
    <mergeCell ref="F4:K4"/>
    <mergeCell ref="L4:N4"/>
    <mergeCell ref="O4:Q4"/>
    <mergeCell ref="F5:K5"/>
    <mergeCell ref="O5:Q5"/>
    <mergeCell ref="C3:Q3"/>
  </mergeCells>
  <dataValidations count="3">
    <dataValidation type="list" allowBlank="1" showInputMessage="1" showErrorMessage="1" prompt=" - " sqref="F8:Y71" xr:uid="{00000000-0002-0000-1800-000000000000}">
      <formula1>"O"</formula1>
    </dataValidation>
    <dataValidation type="list" allowBlank="1" showInputMessage="1" showErrorMessage="1" prompt=" - " sqref="F72:Y72" xr:uid="{00000000-0002-0000-1800-000001000000}">
      <formula1>"N,A,B"</formula1>
    </dataValidation>
    <dataValidation type="list" allowBlank="1" showInputMessage="1" showErrorMessage="1" prompt=" - " sqref="F73:Y73" xr:uid="{00000000-0002-0000-18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Y1004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13" width="3.875" customWidth="1"/>
    <col min="14" max="14" width="4.375" customWidth="1"/>
    <col min="15" max="17" width="3.875" customWidth="1"/>
    <col min="18" max="18" width="4" customWidth="1"/>
    <col min="19" max="19" width="4.5" customWidth="1"/>
    <col min="20" max="20" width="4.125" customWidth="1"/>
    <col min="21" max="25" width="4" customWidth="1"/>
  </cols>
  <sheetData>
    <row r="1" spans="1:25" ht="13.5" customHeight="1" x14ac:dyDescent="0.15">
      <c r="A1" s="236" t="s">
        <v>122</v>
      </c>
      <c r="B1" s="237"/>
      <c r="C1" s="238" t="s">
        <v>78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82</v>
      </c>
      <c r="M1" s="239"/>
      <c r="N1" s="239"/>
      <c r="O1" s="239"/>
      <c r="P1" s="239"/>
      <c r="Q1" s="245"/>
      <c r="R1" s="94"/>
      <c r="S1" s="95"/>
      <c r="T1" s="94"/>
      <c r="U1" s="94"/>
      <c r="V1" s="94"/>
      <c r="W1" s="94"/>
      <c r="X1" s="94"/>
      <c r="Y1" s="94"/>
    </row>
    <row r="2" spans="1:25" ht="13.5" customHeight="1" x14ac:dyDescent="0.15">
      <c r="A2" s="260" t="s">
        <v>124</v>
      </c>
      <c r="B2" s="210"/>
      <c r="C2" s="246" t="s">
        <v>105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105</v>
      </c>
      <c r="M2" s="247"/>
      <c r="N2" s="250"/>
      <c r="O2" s="96"/>
      <c r="P2" s="96"/>
      <c r="Q2" s="193"/>
      <c r="R2" s="94"/>
      <c r="S2" s="94"/>
      <c r="T2" s="94"/>
      <c r="U2" s="94"/>
      <c r="V2" s="94"/>
      <c r="W2" s="94"/>
      <c r="X2" s="94"/>
      <c r="Y2" s="94"/>
    </row>
    <row r="3" spans="1:25" ht="13.5" customHeight="1" x14ac:dyDescent="0.15">
      <c r="A3" s="260" t="s">
        <v>127</v>
      </c>
      <c r="B3" s="210"/>
      <c r="C3" s="251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31"/>
      <c r="R3" s="94"/>
      <c r="S3" s="94"/>
      <c r="T3" s="94"/>
      <c r="U3" s="94"/>
      <c r="V3" s="94"/>
      <c r="W3" s="94"/>
      <c r="X3" s="94"/>
      <c r="Y3" s="94"/>
    </row>
    <row r="4" spans="1:25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31"/>
      <c r="R4" s="94"/>
      <c r="S4" s="95"/>
      <c r="T4" s="94"/>
      <c r="U4" s="94"/>
      <c r="V4" s="94"/>
      <c r="W4" s="94"/>
      <c r="X4" s="94"/>
      <c r="Y4" s="94"/>
    </row>
    <row r="5" spans="1:25" ht="13.5" customHeight="1" x14ac:dyDescent="0.15">
      <c r="A5" s="262">
        <f>COUNTIF(F48:HP48,"P")</f>
        <v>14</v>
      </c>
      <c r="B5" s="234"/>
      <c r="C5" s="232">
        <f>COUNTIF(F48:HP48,"F")</f>
        <v>0</v>
      </c>
      <c r="D5" s="233"/>
      <c r="E5" s="234"/>
      <c r="F5" s="232">
        <f>SUM(O5,-A5,-C5)</f>
        <v>0</v>
      </c>
      <c r="G5" s="233"/>
      <c r="H5" s="233"/>
      <c r="I5" s="233"/>
      <c r="J5" s="233"/>
      <c r="K5" s="234"/>
      <c r="L5" s="97">
        <f>COUNTIF(E47:HP47,"N")</f>
        <v>8</v>
      </c>
      <c r="M5" s="97">
        <f>COUNTIF(E47:HP47,"A")</f>
        <v>1</v>
      </c>
      <c r="N5" s="97">
        <f>COUNTIF(E47:HP47,"B")</f>
        <v>5</v>
      </c>
      <c r="O5" s="232">
        <f>COUNTA(E7:HS7)</f>
        <v>14</v>
      </c>
      <c r="P5" s="233"/>
      <c r="Q5" s="235"/>
      <c r="R5" s="98"/>
      <c r="S5" s="94"/>
      <c r="T5" s="94"/>
      <c r="U5" s="94"/>
      <c r="V5" s="94"/>
      <c r="W5" s="94"/>
      <c r="X5" s="94"/>
      <c r="Y5" s="94"/>
    </row>
    <row r="6" spans="1:25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</row>
    <row r="7" spans="1:25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5" t="s">
        <v>132</v>
      </c>
      <c r="J7" s="105" t="s">
        <v>133</v>
      </c>
      <c r="K7" s="105" t="s">
        <v>134</v>
      </c>
      <c r="L7" s="105" t="s">
        <v>135</v>
      </c>
      <c r="M7" s="105" t="s">
        <v>136</v>
      </c>
      <c r="N7" s="105" t="s">
        <v>137</v>
      </c>
      <c r="O7" s="105" t="s">
        <v>138</v>
      </c>
      <c r="P7" s="105" t="s">
        <v>139</v>
      </c>
      <c r="Q7" s="105" t="s">
        <v>140</v>
      </c>
      <c r="R7" s="105" t="s">
        <v>339</v>
      </c>
      <c r="S7" s="105" t="s">
        <v>340</v>
      </c>
    </row>
    <row r="8" spans="1:25" ht="13.5" customHeight="1" x14ac:dyDescent="0.3">
      <c r="A8" s="107" t="s">
        <v>141</v>
      </c>
      <c r="B8" s="108" t="s">
        <v>232</v>
      </c>
      <c r="C8" s="109"/>
      <c r="D8" s="110"/>
      <c r="E8" s="111"/>
      <c r="F8" s="112"/>
      <c r="G8" s="112"/>
      <c r="H8" s="112"/>
      <c r="I8" s="112"/>
      <c r="J8" s="112"/>
      <c r="K8" s="112"/>
      <c r="L8" s="112"/>
      <c r="M8" s="112"/>
      <c r="N8" s="112"/>
      <c r="O8" s="112"/>
      <c r="P8" s="112"/>
      <c r="Q8" s="112"/>
      <c r="R8" s="112"/>
      <c r="S8" s="112"/>
    </row>
    <row r="9" spans="1:25" ht="13.5" customHeight="1" x14ac:dyDescent="0.3">
      <c r="A9" s="113"/>
      <c r="B9" s="108"/>
      <c r="C9" s="109"/>
      <c r="D9" s="110" t="s">
        <v>457</v>
      </c>
      <c r="E9" s="114"/>
      <c r="F9" s="112" t="s">
        <v>144</v>
      </c>
      <c r="G9" s="112" t="s">
        <v>144</v>
      </c>
      <c r="H9" s="112" t="s">
        <v>144</v>
      </c>
      <c r="I9" s="112" t="s">
        <v>144</v>
      </c>
      <c r="J9" s="112" t="s">
        <v>144</v>
      </c>
      <c r="K9" s="112" t="s">
        <v>144</v>
      </c>
      <c r="L9" s="112" t="s">
        <v>144</v>
      </c>
      <c r="M9" s="112" t="s">
        <v>144</v>
      </c>
      <c r="N9" s="112" t="s">
        <v>144</v>
      </c>
      <c r="O9" s="112" t="s">
        <v>144</v>
      </c>
      <c r="P9" s="112" t="s">
        <v>144</v>
      </c>
      <c r="Q9" s="112" t="s">
        <v>144</v>
      </c>
      <c r="R9" s="112" t="s">
        <v>144</v>
      </c>
      <c r="S9" s="112" t="s">
        <v>144</v>
      </c>
    </row>
    <row r="10" spans="1:25" ht="13.5" customHeight="1" x14ac:dyDescent="0.3">
      <c r="A10" s="113"/>
      <c r="B10" s="201" t="s">
        <v>430</v>
      </c>
      <c r="C10" s="205"/>
      <c r="D10" s="206"/>
      <c r="E10" s="114"/>
      <c r="F10" s="112"/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</row>
    <row r="11" spans="1:25" ht="13.5" customHeight="1" x14ac:dyDescent="0.3">
      <c r="A11" s="113"/>
      <c r="B11" s="207"/>
      <c r="C11" s="205"/>
      <c r="D11" s="203">
        <v>0</v>
      </c>
      <c r="E11" s="116"/>
      <c r="F11" s="112" t="s">
        <v>144</v>
      </c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</row>
    <row r="12" spans="1:25" ht="13.5" customHeight="1" x14ac:dyDescent="0.3">
      <c r="A12" s="113"/>
      <c r="B12" s="207"/>
      <c r="C12" s="205"/>
      <c r="D12" s="203">
        <v>1</v>
      </c>
      <c r="E12" s="116"/>
      <c r="F12" s="112"/>
      <c r="G12" s="112" t="s">
        <v>144</v>
      </c>
      <c r="H12" s="112" t="s">
        <v>144</v>
      </c>
      <c r="I12" s="112" t="s">
        <v>144</v>
      </c>
      <c r="J12" s="112" t="s">
        <v>144</v>
      </c>
      <c r="K12" s="112" t="s">
        <v>144</v>
      </c>
      <c r="L12" s="112" t="s">
        <v>144</v>
      </c>
      <c r="M12" s="112" t="s">
        <v>144</v>
      </c>
      <c r="N12" s="112" t="s">
        <v>144</v>
      </c>
      <c r="O12" s="112" t="s">
        <v>144</v>
      </c>
      <c r="P12" s="112" t="s">
        <v>144</v>
      </c>
      <c r="Q12" s="112" t="s">
        <v>144</v>
      </c>
      <c r="R12" s="112" t="s">
        <v>144</v>
      </c>
      <c r="S12" s="112" t="s">
        <v>144</v>
      </c>
    </row>
    <row r="13" spans="1:25" ht="13.5" customHeight="1" x14ac:dyDescent="0.3">
      <c r="A13" s="200"/>
      <c r="B13" s="201" t="s">
        <v>431</v>
      </c>
      <c r="C13" s="205"/>
      <c r="D13" s="206"/>
      <c r="E13" s="204"/>
      <c r="F13" s="131"/>
      <c r="G13" s="131"/>
      <c r="H13" s="131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</row>
    <row r="14" spans="1:25" ht="13.5" customHeight="1" x14ac:dyDescent="0.3">
      <c r="A14" s="200"/>
      <c r="B14" s="207"/>
      <c r="C14" s="205"/>
      <c r="D14" s="203">
        <v>0</v>
      </c>
      <c r="E14" s="204"/>
      <c r="F14" s="131"/>
      <c r="G14" s="131"/>
      <c r="H14" s="131" t="s">
        <v>144</v>
      </c>
      <c r="I14" s="131"/>
      <c r="J14" s="131"/>
      <c r="K14" s="131"/>
      <c r="L14" s="131"/>
      <c r="M14" s="131"/>
      <c r="N14" s="131"/>
      <c r="O14" s="131"/>
      <c r="P14" s="131"/>
      <c r="Q14" s="131"/>
      <c r="R14" s="131"/>
      <c r="S14" s="131"/>
    </row>
    <row r="15" spans="1:25" ht="13.5" customHeight="1" x14ac:dyDescent="0.3">
      <c r="A15" s="200"/>
      <c r="B15" s="207"/>
      <c r="C15" s="205"/>
      <c r="D15" s="203">
        <v>1</v>
      </c>
      <c r="E15" s="204"/>
      <c r="F15" s="131"/>
      <c r="G15" s="131"/>
      <c r="H15" s="131"/>
      <c r="I15" s="131" t="s">
        <v>144</v>
      </c>
      <c r="J15" s="131"/>
      <c r="K15" s="131"/>
      <c r="L15" s="131"/>
      <c r="M15" s="131"/>
      <c r="N15" s="131"/>
      <c r="O15" s="131"/>
      <c r="P15" s="131"/>
      <c r="Q15" s="131"/>
      <c r="R15" s="131" t="s">
        <v>144</v>
      </c>
      <c r="S15" s="131"/>
    </row>
    <row r="16" spans="1:25" ht="13.5" customHeight="1" x14ac:dyDescent="0.3">
      <c r="A16" s="200"/>
      <c r="B16" s="201"/>
      <c r="C16" s="205"/>
      <c r="D16" s="203">
        <v>10</v>
      </c>
      <c r="E16" s="204"/>
      <c r="F16" s="131" t="s">
        <v>144</v>
      </c>
      <c r="G16" s="131" t="s">
        <v>144</v>
      </c>
      <c r="H16" s="131"/>
      <c r="I16" s="131"/>
      <c r="J16" s="131" t="s">
        <v>144</v>
      </c>
      <c r="K16" s="131" t="s">
        <v>144</v>
      </c>
      <c r="L16" s="131" t="s">
        <v>144</v>
      </c>
      <c r="M16" s="131" t="s">
        <v>144</v>
      </c>
      <c r="N16" s="131" t="s">
        <v>144</v>
      </c>
      <c r="O16" s="131" t="s">
        <v>144</v>
      </c>
      <c r="P16" s="131" t="s">
        <v>144</v>
      </c>
      <c r="Q16" s="131" t="s">
        <v>144</v>
      </c>
      <c r="R16" s="131"/>
      <c r="S16" s="131" t="s">
        <v>144</v>
      </c>
    </row>
    <row r="17" spans="1:19" ht="13.5" customHeight="1" x14ac:dyDescent="0.3">
      <c r="A17" s="200"/>
      <c r="B17" s="201" t="s">
        <v>458</v>
      </c>
      <c r="C17" s="202"/>
      <c r="D17" s="203"/>
      <c r="E17" s="204"/>
      <c r="F17" s="131"/>
      <c r="G17" s="131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</row>
    <row r="18" spans="1:19" ht="13.5" customHeight="1" x14ac:dyDescent="0.3">
      <c r="A18" s="200"/>
      <c r="B18" s="201"/>
      <c r="C18" s="202"/>
      <c r="D18" s="203" t="s">
        <v>143</v>
      </c>
      <c r="E18" s="204"/>
      <c r="F18" s="131"/>
      <c r="G18" s="131"/>
      <c r="H18" s="131"/>
      <c r="I18" s="131"/>
      <c r="J18" s="131" t="s">
        <v>144</v>
      </c>
      <c r="K18" s="131"/>
      <c r="L18" s="131"/>
      <c r="M18" s="131"/>
      <c r="N18" s="131"/>
      <c r="O18" s="131"/>
      <c r="P18" s="131"/>
      <c r="Q18" s="131"/>
      <c r="R18" s="131"/>
      <c r="S18" s="131"/>
    </row>
    <row r="19" spans="1:19" ht="13.5" customHeight="1" x14ac:dyDescent="0.3">
      <c r="A19" s="200"/>
      <c r="B19" s="201"/>
      <c r="C19" s="202"/>
      <c r="D19" s="203" t="s">
        <v>459</v>
      </c>
      <c r="E19" s="204"/>
      <c r="F19" s="131"/>
      <c r="G19" s="131"/>
      <c r="H19" s="131"/>
      <c r="I19" s="131"/>
      <c r="J19" s="131"/>
      <c r="K19" s="131" t="s">
        <v>144</v>
      </c>
      <c r="L19" s="131"/>
      <c r="M19" s="131" t="s">
        <v>144</v>
      </c>
      <c r="N19" s="131" t="s">
        <v>144</v>
      </c>
      <c r="O19" s="131"/>
      <c r="P19" s="131"/>
      <c r="Q19" s="131" t="s">
        <v>144</v>
      </c>
      <c r="R19" s="131"/>
      <c r="S19" s="131"/>
    </row>
    <row r="20" spans="1:19" ht="13.5" customHeight="1" x14ac:dyDescent="0.3">
      <c r="A20" s="200"/>
      <c r="B20" s="201"/>
      <c r="C20" s="202"/>
      <c r="D20" s="203" t="s">
        <v>460</v>
      </c>
      <c r="E20" s="204"/>
      <c r="F20" s="131" t="s">
        <v>144</v>
      </c>
      <c r="G20" s="131" t="s">
        <v>144</v>
      </c>
      <c r="H20" s="131" t="s">
        <v>144</v>
      </c>
      <c r="I20" s="131" t="s">
        <v>144</v>
      </c>
      <c r="J20" s="131"/>
      <c r="K20" s="131"/>
      <c r="L20" s="131" t="s">
        <v>144</v>
      </c>
      <c r="M20" s="131"/>
      <c r="N20" s="131"/>
      <c r="O20" s="131"/>
      <c r="P20" s="131"/>
      <c r="Q20" s="131"/>
      <c r="R20" s="131"/>
      <c r="S20" s="131"/>
    </row>
    <row r="21" spans="1:19" ht="13.5" customHeight="1" x14ac:dyDescent="0.3">
      <c r="A21" s="200"/>
      <c r="B21" s="201"/>
      <c r="C21" s="202"/>
      <c r="D21" s="203" t="s">
        <v>461</v>
      </c>
      <c r="E21" s="204"/>
      <c r="F21" s="131"/>
      <c r="G21" s="131"/>
      <c r="H21" s="131"/>
      <c r="I21" s="131"/>
      <c r="J21" s="131"/>
      <c r="K21" s="131"/>
      <c r="L21" s="131"/>
      <c r="M21" s="131"/>
      <c r="N21" s="131"/>
      <c r="O21" s="131" t="s">
        <v>144</v>
      </c>
      <c r="P21" s="131"/>
      <c r="Q21" s="131"/>
      <c r="R21" s="131"/>
      <c r="S21" s="131"/>
    </row>
    <row r="22" spans="1:19" ht="13.5" customHeight="1" x14ac:dyDescent="0.3">
      <c r="A22" s="200"/>
      <c r="B22" s="201"/>
      <c r="C22" s="202"/>
      <c r="D22" s="203" t="s">
        <v>462</v>
      </c>
      <c r="E22" s="204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 t="s">
        <v>144</v>
      </c>
      <c r="Q22" s="131"/>
      <c r="R22" s="131" t="s">
        <v>144</v>
      </c>
      <c r="S22" s="131"/>
    </row>
    <row r="23" spans="1:19" ht="13.5" customHeight="1" x14ac:dyDescent="0.3">
      <c r="A23" s="200"/>
      <c r="B23" s="201" t="s">
        <v>443</v>
      </c>
      <c r="C23" s="202"/>
      <c r="D23" s="203"/>
      <c r="E23" s="204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</row>
    <row r="24" spans="1:19" ht="13.5" customHeight="1" x14ac:dyDescent="0.3">
      <c r="A24" s="200"/>
      <c r="B24" s="201"/>
      <c r="C24" s="202"/>
      <c r="D24" s="203" t="s">
        <v>463</v>
      </c>
      <c r="E24" s="204"/>
      <c r="F24" s="131" t="s">
        <v>144</v>
      </c>
      <c r="G24" s="131" t="s">
        <v>144</v>
      </c>
      <c r="H24" s="131" t="s">
        <v>144</v>
      </c>
      <c r="I24" s="131" t="s">
        <v>144</v>
      </c>
      <c r="J24" s="131" t="s">
        <v>144</v>
      </c>
      <c r="K24" s="131" t="s">
        <v>144</v>
      </c>
      <c r="L24" s="131"/>
      <c r="M24" s="131" t="s">
        <v>144</v>
      </c>
      <c r="N24" s="131"/>
      <c r="O24" s="131" t="s">
        <v>144</v>
      </c>
      <c r="P24" s="131" t="s">
        <v>144</v>
      </c>
      <c r="Q24" s="131"/>
      <c r="R24" s="131"/>
      <c r="S24" s="131"/>
    </row>
    <row r="25" spans="1:19" ht="13.5" customHeight="1" x14ac:dyDescent="0.3">
      <c r="A25" s="200"/>
      <c r="B25" s="201"/>
      <c r="C25" s="202"/>
      <c r="D25" s="203" t="s">
        <v>464</v>
      </c>
      <c r="E25" s="204"/>
      <c r="F25" s="131"/>
      <c r="G25" s="131"/>
      <c r="H25" s="131"/>
      <c r="I25" s="131"/>
      <c r="J25" s="131"/>
      <c r="K25" s="131"/>
      <c r="L25" s="131" t="s">
        <v>144</v>
      </c>
      <c r="M25" s="131"/>
      <c r="N25" s="131"/>
      <c r="O25" s="131"/>
      <c r="P25" s="131"/>
      <c r="Q25" s="131"/>
      <c r="R25" s="131" t="s">
        <v>144</v>
      </c>
      <c r="S25" s="131"/>
    </row>
    <row r="26" spans="1:19" ht="13.5" customHeight="1" x14ac:dyDescent="0.3">
      <c r="A26" s="200"/>
      <c r="B26" s="201"/>
      <c r="C26" s="202"/>
      <c r="D26" s="203" t="s">
        <v>465</v>
      </c>
      <c r="E26" s="204"/>
      <c r="F26" s="131"/>
      <c r="G26" s="131"/>
      <c r="H26" s="131"/>
      <c r="I26" s="131"/>
      <c r="J26" s="131"/>
      <c r="K26" s="131"/>
      <c r="L26" s="131"/>
      <c r="M26" s="131"/>
      <c r="N26" s="131" t="s">
        <v>144</v>
      </c>
      <c r="O26" s="131"/>
      <c r="P26" s="131"/>
      <c r="Q26" s="131"/>
      <c r="R26" s="131"/>
      <c r="S26" s="131" t="s">
        <v>144</v>
      </c>
    </row>
    <row r="27" spans="1:19" ht="13.5" customHeight="1" x14ac:dyDescent="0.3">
      <c r="A27" s="200"/>
      <c r="B27" s="201"/>
      <c r="C27" s="202"/>
      <c r="D27" s="203" t="s">
        <v>466</v>
      </c>
      <c r="E27" s="204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 t="s">
        <v>144</v>
      </c>
      <c r="R27" s="131"/>
      <c r="S27" s="131"/>
    </row>
    <row r="28" spans="1:19" ht="13.5" customHeight="1" x14ac:dyDescent="0.3">
      <c r="A28" s="200"/>
      <c r="B28" s="201" t="s">
        <v>446</v>
      </c>
      <c r="C28" s="202"/>
      <c r="D28" s="203"/>
      <c r="E28" s="204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</row>
    <row r="29" spans="1:19" ht="13.5" customHeight="1" x14ac:dyDescent="0.3">
      <c r="A29" s="200"/>
      <c r="B29" s="201"/>
      <c r="C29" s="202"/>
      <c r="D29" s="203" t="s">
        <v>464</v>
      </c>
      <c r="E29" s="204"/>
      <c r="F29" s="131"/>
      <c r="G29" s="131"/>
      <c r="H29" s="131"/>
      <c r="I29" s="131"/>
      <c r="J29" s="131"/>
      <c r="K29" s="131"/>
      <c r="L29" s="131" t="s">
        <v>144</v>
      </c>
      <c r="M29" s="131"/>
      <c r="N29" s="131"/>
      <c r="O29" s="131"/>
      <c r="P29" s="131"/>
      <c r="Q29" s="131"/>
      <c r="R29" s="131" t="s">
        <v>144</v>
      </c>
      <c r="S29" s="131" t="s">
        <v>144</v>
      </c>
    </row>
    <row r="30" spans="1:19" ht="13.5" customHeight="1" x14ac:dyDescent="0.3">
      <c r="A30" s="200"/>
      <c r="B30" s="201"/>
      <c r="C30" s="202"/>
      <c r="D30" s="203" t="s">
        <v>467</v>
      </c>
      <c r="E30" s="204"/>
      <c r="F30" s="131"/>
      <c r="G30" s="131"/>
      <c r="H30" s="131"/>
      <c r="I30" s="131"/>
      <c r="J30" s="131"/>
      <c r="K30" s="131"/>
      <c r="L30" s="131"/>
      <c r="M30" s="131" t="s">
        <v>144</v>
      </c>
      <c r="N30" s="131" t="s">
        <v>144</v>
      </c>
      <c r="O30" s="131"/>
      <c r="P30" s="131"/>
      <c r="Q30" s="131"/>
      <c r="R30" s="131"/>
      <c r="S30" s="131"/>
    </row>
    <row r="31" spans="1:19" ht="13.5" customHeight="1" x14ac:dyDescent="0.3">
      <c r="A31" s="200"/>
      <c r="B31" s="201"/>
      <c r="C31" s="202"/>
      <c r="D31" s="203" t="s">
        <v>468</v>
      </c>
      <c r="E31" s="204"/>
      <c r="F31" s="131" t="s">
        <v>144</v>
      </c>
      <c r="G31" s="131" t="s">
        <v>144</v>
      </c>
      <c r="H31" s="131" t="s">
        <v>144</v>
      </c>
      <c r="I31" s="131" t="s">
        <v>144</v>
      </c>
      <c r="J31" s="131" t="s">
        <v>144</v>
      </c>
      <c r="K31" s="131" t="s">
        <v>144</v>
      </c>
      <c r="L31" s="131"/>
      <c r="M31" s="131"/>
      <c r="N31" s="131"/>
      <c r="O31" s="131" t="s">
        <v>144</v>
      </c>
      <c r="P31" s="131" t="s">
        <v>144</v>
      </c>
      <c r="Q31" s="131"/>
      <c r="R31" s="131"/>
      <c r="S31" s="131"/>
    </row>
    <row r="32" spans="1:19" ht="13.5" customHeight="1" x14ac:dyDescent="0.3">
      <c r="A32" s="200"/>
      <c r="B32" s="201"/>
      <c r="C32" s="202"/>
      <c r="D32" s="203" t="s">
        <v>469</v>
      </c>
      <c r="E32" s="204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 t="s">
        <v>144</v>
      </c>
      <c r="R32" s="131"/>
      <c r="S32" s="131"/>
    </row>
    <row r="33" spans="1:19" ht="13.5" customHeight="1" x14ac:dyDescent="0.3">
      <c r="A33" s="200"/>
      <c r="B33" s="201"/>
      <c r="C33" s="202"/>
      <c r="D33" s="203"/>
      <c r="E33" s="204"/>
      <c r="F33" s="131"/>
      <c r="G33" s="131"/>
      <c r="H33" s="131"/>
      <c r="I33" s="132"/>
      <c r="J33" s="132"/>
      <c r="K33" s="131"/>
      <c r="L33" s="131"/>
      <c r="M33" s="131"/>
      <c r="N33" s="132"/>
      <c r="O33" s="132"/>
      <c r="P33" s="131"/>
      <c r="Q33" s="131"/>
      <c r="R33" s="131"/>
      <c r="S33" s="131"/>
    </row>
    <row r="34" spans="1:19" ht="13.5" customHeight="1" x14ac:dyDescent="0.3">
      <c r="A34" s="126" t="s">
        <v>155</v>
      </c>
      <c r="B34" s="127" t="s">
        <v>156</v>
      </c>
      <c r="C34" s="128"/>
      <c r="D34" s="129"/>
      <c r="E34" s="130"/>
      <c r="F34" s="131"/>
      <c r="G34" s="131"/>
      <c r="H34" s="131"/>
      <c r="I34" s="132"/>
      <c r="J34" s="132"/>
      <c r="K34" s="131"/>
      <c r="L34" s="131"/>
      <c r="M34" s="131"/>
      <c r="N34" s="132"/>
      <c r="O34" s="132"/>
      <c r="P34" s="131"/>
      <c r="Q34" s="131"/>
      <c r="R34" s="131"/>
      <c r="S34" s="131"/>
    </row>
    <row r="35" spans="1:19" ht="13.5" customHeight="1" x14ac:dyDescent="0.3">
      <c r="A35" s="133"/>
      <c r="B35" s="134" t="s">
        <v>167</v>
      </c>
      <c r="C35" s="135"/>
      <c r="D35" s="136"/>
      <c r="E35" s="137"/>
      <c r="F35" s="112"/>
      <c r="G35" s="112"/>
      <c r="H35" s="112"/>
      <c r="I35" s="117"/>
      <c r="J35" s="117"/>
      <c r="K35" s="112"/>
      <c r="L35" s="112"/>
      <c r="M35" s="112"/>
      <c r="N35" s="117"/>
      <c r="O35" s="117"/>
      <c r="P35" s="112"/>
      <c r="Q35" s="112"/>
      <c r="R35" s="112"/>
      <c r="S35" s="112"/>
    </row>
    <row r="36" spans="1:19" ht="13.5" customHeight="1" x14ac:dyDescent="0.3">
      <c r="A36" s="133"/>
      <c r="B36" s="134"/>
      <c r="C36" s="135" t="s">
        <v>143</v>
      </c>
      <c r="D36" s="136"/>
      <c r="E36" s="137"/>
      <c r="F36" s="112" t="s">
        <v>144</v>
      </c>
      <c r="G36" s="112"/>
      <c r="H36" s="112"/>
      <c r="I36" s="117"/>
      <c r="J36" s="117"/>
      <c r="K36" s="112"/>
      <c r="L36" s="112"/>
      <c r="M36" s="112"/>
      <c r="N36" s="117"/>
      <c r="O36" s="117"/>
      <c r="P36" s="112"/>
      <c r="Q36" s="112"/>
      <c r="R36" s="112"/>
      <c r="S36" s="112"/>
    </row>
    <row r="37" spans="1:19" ht="13.5" customHeight="1" x14ac:dyDescent="0.3">
      <c r="A37" s="133"/>
      <c r="B37" s="134"/>
      <c r="C37" s="135" t="s">
        <v>456</v>
      </c>
      <c r="D37" s="136"/>
      <c r="E37" s="137"/>
      <c r="F37" s="112"/>
      <c r="G37" s="112"/>
      <c r="H37" s="112"/>
      <c r="I37" s="117"/>
      <c r="J37" s="117"/>
      <c r="K37" s="112"/>
      <c r="L37" s="112"/>
      <c r="M37" s="112"/>
      <c r="N37" s="117"/>
      <c r="O37" s="117"/>
      <c r="P37" s="112"/>
      <c r="Q37" s="112"/>
      <c r="R37" s="112"/>
      <c r="S37" s="112"/>
    </row>
    <row r="38" spans="1:19" ht="13.5" customHeight="1" x14ac:dyDescent="0.3">
      <c r="A38" s="133"/>
      <c r="B38" s="134"/>
      <c r="C38" s="135"/>
      <c r="D38" s="136">
        <v>0</v>
      </c>
      <c r="E38" s="137"/>
      <c r="F38" s="112"/>
      <c r="G38" s="112"/>
      <c r="H38" s="112" t="s">
        <v>144</v>
      </c>
      <c r="I38" s="112"/>
      <c r="J38" s="112"/>
      <c r="K38" s="112"/>
      <c r="L38" s="112"/>
      <c r="M38" s="112"/>
      <c r="N38" s="112" t="s">
        <v>144</v>
      </c>
      <c r="O38" s="112"/>
      <c r="P38" s="112" t="s">
        <v>144</v>
      </c>
      <c r="Q38" s="112"/>
      <c r="R38" s="112" t="s">
        <v>144</v>
      </c>
      <c r="S38" s="112" t="s">
        <v>144</v>
      </c>
    </row>
    <row r="39" spans="1:19" ht="13.5" customHeight="1" x14ac:dyDescent="0.3">
      <c r="A39" s="133"/>
      <c r="B39" s="134"/>
      <c r="C39" s="135"/>
      <c r="D39" s="136">
        <v>1</v>
      </c>
      <c r="E39" s="137"/>
      <c r="F39" s="112"/>
      <c r="G39" s="112"/>
      <c r="H39" s="112"/>
      <c r="I39" s="112" t="s">
        <v>144</v>
      </c>
      <c r="J39" s="112"/>
      <c r="K39" s="112"/>
      <c r="L39" s="112" t="s">
        <v>144</v>
      </c>
      <c r="M39" s="112" t="s">
        <v>144</v>
      </c>
      <c r="N39" s="112"/>
      <c r="O39" s="112" t="s">
        <v>144</v>
      </c>
      <c r="P39" s="112"/>
      <c r="Q39" s="112" t="s">
        <v>144</v>
      </c>
      <c r="R39" s="112"/>
      <c r="S39" s="112"/>
    </row>
    <row r="40" spans="1:19" ht="13.5" customHeight="1" x14ac:dyDescent="0.3">
      <c r="A40" s="133"/>
      <c r="B40" s="134"/>
      <c r="C40" s="135"/>
      <c r="D40" s="136">
        <v>2</v>
      </c>
      <c r="E40" s="137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</row>
    <row r="41" spans="1:19" ht="13.5" customHeight="1" x14ac:dyDescent="0.3">
      <c r="A41" s="133"/>
      <c r="B41" s="134"/>
      <c r="C41" s="135"/>
      <c r="D41" s="136">
        <v>3</v>
      </c>
      <c r="E41" s="137"/>
      <c r="F41" s="112"/>
      <c r="G41" s="112" t="s">
        <v>144</v>
      </c>
      <c r="H41" s="112"/>
      <c r="I41" s="117"/>
      <c r="J41" s="117" t="s">
        <v>144</v>
      </c>
      <c r="K41" s="112" t="s">
        <v>144</v>
      </c>
      <c r="L41" s="112"/>
      <c r="M41" s="112"/>
      <c r="N41" s="117"/>
      <c r="O41" s="117"/>
      <c r="P41" s="112"/>
      <c r="Q41" s="112" t="s">
        <v>144</v>
      </c>
      <c r="R41" s="112"/>
      <c r="S41" s="112"/>
    </row>
    <row r="42" spans="1:19" ht="13.5" customHeight="1" x14ac:dyDescent="0.3">
      <c r="A42" s="133"/>
      <c r="B42" s="138" t="s">
        <v>166</v>
      </c>
      <c r="C42" s="139"/>
      <c r="D42" s="136"/>
      <c r="E42" s="140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</row>
    <row r="43" spans="1:19" ht="13.5" customHeight="1" x14ac:dyDescent="0.3">
      <c r="A43" s="133"/>
      <c r="B43" s="138"/>
      <c r="C43" s="139"/>
      <c r="D43" s="136"/>
      <c r="E43" s="140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</row>
    <row r="44" spans="1:19" ht="13.5" customHeight="1" x14ac:dyDescent="0.3">
      <c r="A44" s="133"/>
      <c r="B44" s="138"/>
      <c r="C44" s="139"/>
      <c r="D44" s="136"/>
      <c r="E44" s="140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</row>
    <row r="45" spans="1:19" ht="13.5" customHeight="1" x14ac:dyDescent="0.3">
      <c r="A45" s="133"/>
      <c r="B45" s="138"/>
      <c r="C45" s="139"/>
      <c r="D45" s="136"/>
      <c r="E45" s="140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</row>
    <row r="46" spans="1:19" ht="13.5" customHeight="1" x14ac:dyDescent="0.3">
      <c r="A46" s="133"/>
      <c r="B46" s="141"/>
      <c r="C46" s="142"/>
      <c r="D46" s="143"/>
      <c r="E46" s="144"/>
      <c r="F46" s="145"/>
      <c r="G46" s="145"/>
      <c r="H46" s="145"/>
      <c r="I46" s="145"/>
      <c r="J46" s="145"/>
      <c r="K46" s="145"/>
      <c r="L46" s="145"/>
      <c r="M46" s="145"/>
      <c r="N46" s="145"/>
      <c r="O46" s="145"/>
      <c r="P46" s="145"/>
      <c r="Q46" s="145"/>
      <c r="R46" s="145"/>
      <c r="S46" s="145"/>
    </row>
    <row r="47" spans="1:19" ht="13.5" customHeight="1" x14ac:dyDescent="0.2">
      <c r="A47" s="126" t="s">
        <v>167</v>
      </c>
      <c r="B47" s="252" t="s">
        <v>168</v>
      </c>
      <c r="C47" s="253"/>
      <c r="D47" s="254"/>
      <c r="E47" s="146"/>
      <c r="F47" s="147" t="s">
        <v>113</v>
      </c>
      <c r="G47" s="147" t="s">
        <v>113</v>
      </c>
      <c r="H47" s="147" t="s">
        <v>113</v>
      </c>
      <c r="I47" s="147" t="s">
        <v>113</v>
      </c>
      <c r="J47" s="147" t="s">
        <v>112</v>
      </c>
      <c r="K47" s="147" t="s">
        <v>112</v>
      </c>
      <c r="L47" s="147" t="s">
        <v>113</v>
      </c>
      <c r="M47" s="147" t="s">
        <v>112</v>
      </c>
      <c r="N47" s="147" t="s">
        <v>112</v>
      </c>
      <c r="O47" s="147" t="s">
        <v>112</v>
      </c>
      <c r="P47" s="147" t="s">
        <v>112</v>
      </c>
      <c r="Q47" s="147" t="s">
        <v>112</v>
      </c>
      <c r="R47" s="147" t="s">
        <v>112</v>
      </c>
      <c r="S47" s="147" t="s">
        <v>61</v>
      </c>
    </row>
    <row r="48" spans="1:19" ht="13.5" customHeight="1" x14ac:dyDescent="0.2">
      <c r="A48" s="148"/>
      <c r="B48" s="255" t="s">
        <v>169</v>
      </c>
      <c r="C48" s="209"/>
      <c r="D48" s="210"/>
      <c r="E48" s="149"/>
      <c r="F48" s="150" t="s">
        <v>170</v>
      </c>
      <c r="G48" s="150" t="s">
        <v>170</v>
      </c>
      <c r="H48" s="150" t="s">
        <v>170</v>
      </c>
      <c r="I48" s="150" t="s">
        <v>170</v>
      </c>
      <c r="J48" s="150" t="s">
        <v>170</v>
      </c>
      <c r="K48" s="150" t="s">
        <v>170</v>
      </c>
      <c r="L48" s="150" t="s">
        <v>170</v>
      </c>
      <c r="M48" s="150" t="s">
        <v>170</v>
      </c>
      <c r="N48" s="150" t="s">
        <v>170</v>
      </c>
      <c r="O48" s="150" t="s">
        <v>170</v>
      </c>
      <c r="P48" s="150" t="s">
        <v>170</v>
      </c>
      <c r="Q48" s="150" t="s">
        <v>170</v>
      </c>
      <c r="R48" s="150" t="s">
        <v>170</v>
      </c>
      <c r="S48" s="150" t="s">
        <v>170</v>
      </c>
    </row>
    <row r="49" spans="1:25" ht="13.5" customHeight="1" x14ac:dyDescent="0.15">
      <c r="A49" s="148"/>
      <c r="B49" s="256" t="s">
        <v>171</v>
      </c>
      <c r="C49" s="209"/>
      <c r="D49" s="210"/>
      <c r="E49" s="151"/>
      <c r="F49" s="152">
        <v>45785</v>
      </c>
      <c r="G49" s="152">
        <v>45785</v>
      </c>
      <c r="H49" s="152">
        <v>45785</v>
      </c>
      <c r="I49" s="152">
        <v>45785</v>
      </c>
      <c r="J49" s="152">
        <v>45785</v>
      </c>
      <c r="K49" s="152">
        <v>45785</v>
      </c>
      <c r="L49" s="152">
        <v>45785</v>
      </c>
      <c r="M49" s="152">
        <v>45785</v>
      </c>
      <c r="N49" s="152">
        <v>45785</v>
      </c>
      <c r="O49" s="152">
        <v>45785</v>
      </c>
      <c r="P49" s="152">
        <v>45785</v>
      </c>
      <c r="Q49" s="152">
        <v>45785</v>
      </c>
      <c r="R49" s="152">
        <v>45785</v>
      </c>
      <c r="S49" s="152">
        <v>45785</v>
      </c>
    </row>
    <row r="50" spans="1:25" ht="9.75" customHeight="1" x14ac:dyDescent="0.15">
      <c r="A50" s="153"/>
      <c r="B50" s="257" t="s">
        <v>172</v>
      </c>
      <c r="C50" s="258"/>
      <c r="D50" s="259"/>
      <c r="E50" s="154"/>
      <c r="F50" s="155"/>
      <c r="G50" s="155"/>
      <c r="H50" s="155"/>
      <c r="I50" s="155"/>
      <c r="J50" s="155"/>
      <c r="K50" s="155"/>
      <c r="L50" s="94"/>
      <c r="M50" s="94"/>
      <c r="N50" s="94"/>
    </row>
    <row r="51" spans="1:25" ht="9.75" customHeight="1" x14ac:dyDescent="0.15">
      <c r="A51" s="99"/>
      <c r="B51" s="94"/>
      <c r="C51" s="100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</row>
    <row r="52" spans="1:25" ht="13.5" customHeight="1" x14ac:dyDescent="0.15">
      <c r="A52" s="94"/>
      <c r="B52" s="99"/>
      <c r="C52" s="94"/>
      <c r="D52" s="100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</row>
    <row r="53" spans="1:25" ht="13.5" customHeight="1" x14ac:dyDescent="0.15">
      <c r="A53" s="94"/>
      <c r="B53" s="99"/>
      <c r="C53" s="94"/>
      <c r="D53" s="100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</row>
    <row r="54" spans="1:25" ht="13.5" customHeight="1" x14ac:dyDescent="0.15">
      <c r="A54" s="94"/>
      <c r="B54" s="99"/>
      <c r="C54" s="94"/>
      <c r="D54" s="100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</row>
    <row r="55" spans="1:25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</row>
    <row r="56" spans="1:25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</row>
    <row r="57" spans="1:25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</row>
    <row r="58" spans="1:25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</row>
    <row r="59" spans="1:25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</row>
    <row r="60" spans="1:25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</row>
    <row r="61" spans="1:25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</row>
    <row r="62" spans="1:25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</row>
    <row r="63" spans="1:25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</row>
    <row r="64" spans="1:25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</row>
    <row r="65" spans="1:25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</row>
    <row r="66" spans="1:25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</row>
    <row r="67" spans="1:25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</row>
    <row r="68" spans="1:25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</row>
    <row r="69" spans="1:25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</row>
    <row r="70" spans="1:25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</row>
    <row r="71" spans="1:25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</row>
    <row r="72" spans="1:25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</row>
    <row r="73" spans="1:25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</row>
    <row r="74" spans="1:25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</row>
    <row r="75" spans="1:25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</row>
    <row r="76" spans="1:25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</row>
    <row r="77" spans="1:25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</row>
    <row r="78" spans="1:25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</row>
    <row r="79" spans="1:25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</row>
    <row r="80" spans="1:25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</row>
    <row r="81" spans="1:25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</row>
    <row r="82" spans="1:25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</row>
    <row r="83" spans="1:25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</row>
    <row r="84" spans="1:25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</row>
    <row r="85" spans="1:25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</row>
    <row r="86" spans="1:25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</row>
    <row r="87" spans="1:25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</row>
    <row r="88" spans="1:25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</row>
    <row r="89" spans="1:25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</row>
    <row r="90" spans="1:25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</row>
    <row r="91" spans="1:25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</row>
    <row r="92" spans="1:25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</row>
    <row r="93" spans="1:25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</row>
    <row r="94" spans="1:25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</row>
    <row r="95" spans="1:25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</row>
    <row r="96" spans="1:25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</row>
    <row r="97" spans="1:25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</row>
    <row r="98" spans="1:25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</row>
    <row r="99" spans="1:25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</row>
    <row r="100" spans="1:25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</row>
    <row r="101" spans="1:25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</row>
    <row r="102" spans="1:25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</row>
    <row r="103" spans="1:25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</row>
    <row r="104" spans="1:25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</row>
    <row r="105" spans="1:25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</row>
    <row r="106" spans="1:25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</row>
    <row r="107" spans="1:25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</row>
    <row r="108" spans="1:25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</row>
    <row r="109" spans="1:25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</row>
    <row r="110" spans="1:25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</row>
    <row r="111" spans="1:25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</row>
    <row r="112" spans="1:25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</row>
    <row r="113" spans="1:25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</row>
    <row r="114" spans="1:25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</row>
    <row r="115" spans="1:25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</row>
    <row r="116" spans="1:25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</row>
    <row r="117" spans="1:25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</row>
    <row r="118" spans="1:25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</row>
    <row r="119" spans="1:25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</row>
    <row r="120" spans="1:25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</row>
    <row r="121" spans="1:25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</row>
    <row r="122" spans="1:25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</row>
    <row r="123" spans="1:25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</row>
    <row r="124" spans="1:25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</row>
    <row r="125" spans="1:25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</row>
    <row r="126" spans="1:25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</row>
    <row r="127" spans="1:25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</row>
    <row r="128" spans="1:25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</row>
    <row r="129" spans="1:25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</row>
    <row r="130" spans="1:25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</row>
    <row r="131" spans="1:25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</row>
    <row r="132" spans="1:25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</row>
    <row r="133" spans="1:25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</row>
    <row r="134" spans="1:25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</row>
    <row r="135" spans="1:25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</row>
    <row r="136" spans="1:25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</row>
    <row r="137" spans="1:25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</row>
    <row r="138" spans="1:25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</row>
    <row r="139" spans="1:25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</row>
    <row r="140" spans="1:25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</row>
    <row r="141" spans="1:25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</row>
    <row r="142" spans="1:25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</row>
    <row r="143" spans="1:25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</row>
    <row r="144" spans="1:25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</row>
    <row r="145" spans="1:25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</row>
    <row r="146" spans="1:25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</row>
    <row r="147" spans="1:25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</row>
    <row r="148" spans="1:25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</row>
    <row r="149" spans="1:25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</row>
    <row r="150" spans="1:25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</row>
    <row r="151" spans="1:25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</row>
    <row r="152" spans="1:25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</row>
    <row r="153" spans="1:25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</row>
    <row r="154" spans="1:25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</row>
    <row r="155" spans="1:25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</row>
    <row r="156" spans="1:25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</row>
    <row r="157" spans="1:25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</row>
    <row r="158" spans="1:25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</row>
    <row r="159" spans="1:25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</row>
    <row r="160" spans="1:25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</row>
    <row r="161" spans="1:25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</row>
    <row r="162" spans="1:25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</row>
    <row r="163" spans="1:25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</row>
    <row r="164" spans="1:25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</row>
    <row r="165" spans="1:25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</row>
    <row r="166" spans="1:25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</row>
    <row r="167" spans="1:25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</row>
    <row r="168" spans="1:25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</row>
    <row r="169" spans="1:25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</row>
    <row r="170" spans="1:25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</row>
    <row r="171" spans="1:25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</row>
    <row r="172" spans="1:25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</row>
    <row r="173" spans="1:25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</row>
    <row r="174" spans="1:25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</row>
    <row r="175" spans="1:25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</row>
    <row r="176" spans="1:25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</row>
    <row r="177" spans="1:25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</row>
    <row r="178" spans="1:25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</row>
    <row r="179" spans="1:25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</row>
    <row r="180" spans="1:25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</row>
    <row r="181" spans="1:25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</row>
    <row r="182" spans="1:25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</row>
    <row r="183" spans="1:25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</row>
    <row r="184" spans="1:25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</row>
    <row r="185" spans="1:25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</row>
    <row r="186" spans="1:25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</row>
    <row r="187" spans="1:25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</row>
    <row r="188" spans="1:25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</row>
    <row r="189" spans="1:25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</row>
    <row r="190" spans="1:25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</row>
    <row r="191" spans="1:25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</row>
    <row r="192" spans="1:25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</row>
    <row r="193" spans="1:25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</row>
    <row r="194" spans="1:25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</row>
    <row r="195" spans="1:25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</row>
    <row r="196" spans="1:25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</row>
    <row r="197" spans="1:25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</row>
    <row r="198" spans="1:25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</row>
    <row r="199" spans="1:25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</row>
    <row r="200" spans="1:25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</row>
    <row r="201" spans="1:25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</row>
    <row r="202" spans="1:25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</row>
    <row r="203" spans="1:25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</row>
    <row r="204" spans="1:25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</row>
    <row r="205" spans="1:25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</row>
    <row r="206" spans="1:25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</row>
    <row r="207" spans="1:25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</row>
    <row r="208" spans="1:25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</row>
    <row r="209" spans="1:25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</row>
    <row r="210" spans="1:25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</row>
    <row r="211" spans="1:25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</row>
    <row r="212" spans="1:25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</row>
    <row r="213" spans="1:25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</row>
    <row r="214" spans="1:25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</row>
    <row r="215" spans="1:25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</row>
    <row r="216" spans="1:25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</row>
    <row r="217" spans="1:25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</row>
    <row r="218" spans="1:25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</row>
    <row r="219" spans="1:25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</row>
    <row r="220" spans="1:25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</row>
    <row r="221" spans="1:25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</row>
    <row r="222" spans="1:25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</row>
    <row r="223" spans="1:25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</row>
    <row r="224" spans="1:25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</row>
    <row r="225" spans="1:25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</row>
    <row r="226" spans="1:25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</row>
    <row r="227" spans="1:25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</row>
    <row r="228" spans="1:25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</row>
    <row r="229" spans="1:25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</row>
    <row r="230" spans="1:25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</row>
    <row r="231" spans="1:25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</row>
    <row r="232" spans="1:25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</row>
    <row r="233" spans="1:25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</row>
    <row r="234" spans="1:25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</row>
    <row r="235" spans="1:25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</row>
    <row r="236" spans="1:25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</row>
    <row r="237" spans="1:25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</row>
    <row r="238" spans="1:25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</row>
    <row r="239" spans="1:25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</row>
    <row r="240" spans="1:25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</row>
    <row r="241" spans="1:25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</row>
    <row r="242" spans="1:25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</row>
    <row r="243" spans="1:25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</row>
    <row r="244" spans="1:25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</row>
    <row r="245" spans="1:25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</row>
    <row r="246" spans="1:25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</row>
    <row r="247" spans="1:25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</row>
    <row r="248" spans="1:25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</row>
    <row r="249" spans="1:25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</row>
    <row r="250" spans="1:25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</row>
    <row r="251" spans="1:25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</row>
    <row r="252" spans="1:25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</row>
    <row r="253" spans="1:25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</row>
    <row r="254" spans="1:25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</row>
    <row r="255" spans="1:25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</row>
    <row r="256" spans="1:25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</row>
    <row r="257" spans="1:25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</row>
    <row r="258" spans="1:25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</row>
    <row r="259" spans="1:25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</row>
    <row r="260" spans="1:25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</row>
    <row r="261" spans="1:25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</row>
    <row r="262" spans="1:25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</row>
    <row r="263" spans="1:25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</row>
    <row r="264" spans="1:25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</row>
    <row r="265" spans="1:25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</row>
    <row r="266" spans="1:25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</row>
    <row r="267" spans="1:25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</row>
    <row r="268" spans="1:25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</row>
    <row r="269" spans="1:25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</row>
    <row r="270" spans="1:25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</row>
    <row r="271" spans="1:25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</row>
    <row r="272" spans="1:25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</row>
    <row r="273" spans="1:25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</row>
    <row r="274" spans="1:25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</row>
    <row r="275" spans="1:25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</row>
    <row r="276" spans="1:25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</row>
    <row r="277" spans="1:25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</row>
    <row r="278" spans="1:25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</row>
    <row r="279" spans="1:25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</row>
    <row r="280" spans="1:25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</row>
    <row r="281" spans="1:25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</row>
    <row r="282" spans="1:25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</row>
    <row r="283" spans="1:25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</row>
    <row r="284" spans="1:25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</row>
    <row r="285" spans="1:25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</row>
    <row r="286" spans="1:25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</row>
    <row r="287" spans="1:25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</row>
    <row r="288" spans="1:25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</row>
    <row r="289" spans="1:25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</row>
    <row r="290" spans="1:25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</row>
    <row r="291" spans="1:25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</row>
    <row r="292" spans="1:25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</row>
    <row r="293" spans="1:25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</row>
    <row r="294" spans="1:25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</row>
    <row r="295" spans="1:25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</row>
    <row r="296" spans="1:25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</row>
    <row r="297" spans="1:25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</row>
    <row r="298" spans="1:25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</row>
    <row r="299" spans="1:25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</row>
    <row r="300" spans="1:25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</row>
    <row r="301" spans="1:25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</row>
    <row r="302" spans="1:25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</row>
    <row r="303" spans="1:25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</row>
    <row r="304" spans="1:25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</row>
    <row r="305" spans="1:25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</row>
    <row r="306" spans="1:25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</row>
    <row r="307" spans="1:25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</row>
    <row r="308" spans="1:25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</row>
    <row r="309" spans="1:25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</row>
    <row r="310" spans="1:25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</row>
    <row r="311" spans="1:25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</row>
    <row r="312" spans="1:25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</row>
    <row r="313" spans="1:25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</row>
    <row r="314" spans="1:25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</row>
    <row r="315" spans="1:25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</row>
    <row r="316" spans="1:25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</row>
    <row r="317" spans="1:25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</row>
    <row r="318" spans="1:25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</row>
    <row r="319" spans="1:25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</row>
    <row r="320" spans="1:25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</row>
    <row r="321" spans="1:25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</row>
    <row r="322" spans="1:25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</row>
    <row r="323" spans="1:25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</row>
    <row r="324" spans="1:25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</row>
    <row r="325" spans="1:25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</row>
    <row r="326" spans="1:25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</row>
    <row r="327" spans="1:25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</row>
    <row r="328" spans="1:25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</row>
    <row r="329" spans="1:25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</row>
    <row r="330" spans="1:25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</row>
    <row r="331" spans="1:25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</row>
    <row r="332" spans="1:25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</row>
    <row r="333" spans="1:25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</row>
    <row r="334" spans="1:25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</row>
    <row r="335" spans="1:25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</row>
    <row r="336" spans="1:25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</row>
    <row r="337" spans="1:25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</row>
    <row r="338" spans="1:25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</row>
    <row r="339" spans="1:25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</row>
    <row r="340" spans="1:25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</row>
    <row r="341" spans="1:25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</row>
    <row r="342" spans="1:25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</row>
    <row r="343" spans="1:25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</row>
    <row r="344" spans="1:25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</row>
    <row r="345" spans="1:25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</row>
    <row r="346" spans="1:25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</row>
    <row r="347" spans="1:25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</row>
    <row r="348" spans="1:25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</row>
    <row r="349" spans="1:25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</row>
    <row r="350" spans="1:25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</row>
    <row r="351" spans="1:25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</row>
    <row r="352" spans="1:25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</row>
    <row r="353" spans="1:25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</row>
    <row r="354" spans="1:25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</row>
    <row r="355" spans="1:25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</row>
    <row r="356" spans="1:25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</row>
    <row r="357" spans="1:25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</row>
    <row r="358" spans="1:25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</row>
    <row r="359" spans="1:25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</row>
    <row r="360" spans="1:25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</row>
    <row r="361" spans="1:25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</row>
    <row r="362" spans="1:25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</row>
    <row r="363" spans="1:25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</row>
    <row r="364" spans="1:25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</row>
    <row r="365" spans="1:25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</row>
    <row r="366" spans="1:25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</row>
    <row r="367" spans="1:25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</row>
    <row r="368" spans="1:25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</row>
    <row r="369" spans="1:25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</row>
    <row r="370" spans="1:25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</row>
    <row r="371" spans="1:25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</row>
    <row r="372" spans="1:25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</row>
    <row r="373" spans="1:25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</row>
    <row r="374" spans="1:25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</row>
    <row r="375" spans="1:25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</row>
    <row r="376" spans="1:25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</row>
    <row r="377" spans="1:25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</row>
    <row r="378" spans="1:25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</row>
    <row r="379" spans="1:25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</row>
    <row r="380" spans="1:25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</row>
    <row r="381" spans="1:25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</row>
    <row r="382" spans="1:25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</row>
    <row r="383" spans="1:25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</row>
    <row r="384" spans="1:25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</row>
    <row r="385" spans="1:25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</row>
    <row r="386" spans="1:25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</row>
    <row r="387" spans="1:25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</row>
    <row r="388" spans="1:25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</row>
    <row r="389" spans="1:25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</row>
    <row r="390" spans="1:25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</row>
    <row r="391" spans="1:25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</row>
    <row r="392" spans="1:25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</row>
    <row r="393" spans="1:25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</row>
    <row r="394" spans="1:25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</row>
    <row r="395" spans="1:25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</row>
    <row r="396" spans="1:25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</row>
    <row r="397" spans="1:25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</row>
    <row r="398" spans="1:25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</row>
    <row r="399" spans="1:25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</row>
    <row r="400" spans="1:25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</row>
    <row r="401" spans="1:25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</row>
    <row r="402" spans="1:25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</row>
    <row r="403" spans="1:25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</row>
    <row r="404" spans="1:25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</row>
    <row r="405" spans="1:25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</row>
    <row r="406" spans="1:25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</row>
    <row r="407" spans="1:25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</row>
    <row r="408" spans="1:25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</row>
    <row r="409" spans="1:25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</row>
    <row r="410" spans="1:25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</row>
    <row r="411" spans="1:25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</row>
    <row r="412" spans="1:25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</row>
    <row r="413" spans="1:25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</row>
    <row r="414" spans="1:25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</row>
    <row r="415" spans="1:25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</row>
    <row r="416" spans="1:25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</row>
    <row r="417" spans="1:25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</row>
    <row r="418" spans="1:25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</row>
    <row r="419" spans="1:25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</row>
    <row r="420" spans="1:25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</row>
    <row r="421" spans="1:25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</row>
    <row r="422" spans="1:25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</row>
    <row r="423" spans="1:25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</row>
    <row r="424" spans="1:25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</row>
    <row r="425" spans="1:25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</row>
    <row r="426" spans="1:25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</row>
    <row r="427" spans="1:25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</row>
    <row r="428" spans="1:25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</row>
    <row r="429" spans="1:25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</row>
    <row r="430" spans="1:25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</row>
    <row r="431" spans="1:25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</row>
    <row r="432" spans="1:25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</row>
    <row r="433" spans="1:25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</row>
    <row r="434" spans="1:25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</row>
    <row r="435" spans="1:25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</row>
    <row r="436" spans="1:25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</row>
    <row r="437" spans="1:25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</row>
    <row r="438" spans="1:25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</row>
    <row r="439" spans="1:25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</row>
    <row r="440" spans="1:25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</row>
    <row r="441" spans="1:25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</row>
    <row r="442" spans="1:25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</row>
    <row r="443" spans="1:25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</row>
    <row r="444" spans="1:25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</row>
    <row r="445" spans="1:25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</row>
    <row r="446" spans="1:25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</row>
    <row r="447" spans="1:25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</row>
    <row r="448" spans="1:25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</row>
    <row r="449" spans="1:25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</row>
    <row r="450" spans="1:25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</row>
    <row r="451" spans="1:25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</row>
    <row r="452" spans="1:25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</row>
    <row r="453" spans="1:25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</row>
    <row r="454" spans="1:25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</row>
    <row r="455" spans="1:25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</row>
    <row r="456" spans="1:25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</row>
    <row r="457" spans="1:25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</row>
    <row r="458" spans="1:25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</row>
    <row r="459" spans="1:25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</row>
    <row r="460" spans="1:25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</row>
    <row r="461" spans="1:25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</row>
    <row r="462" spans="1:25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</row>
    <row r="463" spans="1:25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</row>
    <row r="464" spans="1:25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</row>
    <row r="465" spans="1:25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</row>
    <row r="466" spans="1:25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</row>
    <row r="467" spans="1:25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</row>
    <row r="468" spans="1:25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</row>
    <row r="469" spans="1:25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</row>
    <row r="470" spans="1:25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</row>
    <row r="471" spans="1:25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</row>
    <row r="472" spans="1:25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</row>
    <row r="473" spans="1:25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</row>
    <row r="474" spans="1:25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</row>
    <row r="475" spans="1:25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</row>
    <row r="476" spans="1:25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</row>
    <row r="477" spans="1:25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</row>
    <row r="478" spans="1:25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</row>
    <row r="479" spans="1:25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</row>
    <row r="480" spans="1:25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</row>
    <row r="481" spans="1:25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</row>
    <row r="482" spans="1:25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</row>
    <row r="483" spans="1:25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</row>
    <row r="484" spans="1:25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</row>
    <row r="485" spans="1:25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</row>
    <row r="486" spans="1:25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</row>
    <row r="487" spans="1:25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</row>
    <row r="488" spans="1:25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</row>
    <row r="489" spans="1:25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</row>
    <row r="490" spans="1:25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</row>
    <row r="491" spans="1:25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</row>
    <row r="492" spans="1:25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</row>
    <row r="493" spans="1:25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</row>
    <row r="494" spans="1:25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</row>
    <row r="495" spans="1:25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</row>
    <row r="496" spans="1:25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</row>
    <row r="497" spans="1:25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</row>
    <row r="498" spans="1:25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</row>
    <row r="499" spans="1:25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</row>
    <row r="500" spans="1:25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</row>
    <row r="501" spans="1:25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</row>
    <row r="502" spans="1:25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</row>
    <row r="503" spans="1:25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</row>
    <row r="504" spans="1:25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</row>
    <row r="505" spans="1:25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</row>
    <row r="506" spans="1:25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</row>
    <row r="507" spans="1:25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</row>
    <row r="508" spans="1:25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</row>
    <row r="509" spans="1:25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</row>
    <row r="510" spans="1:25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</row>
    <row r="511" spans="1:25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</row>
    <row r="512" spans="1:25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</row>
    <row r="513" spans="1:25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</row>
    <row r="514" spans="1:25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</row>
    <row r="515" spans="1:25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</row>
    <row r="516" spans="1:25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</row>
    <row r="517" spans="1:25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</row>
    <row r="518" spans="1:25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</row>
    <row r="519" spans="1:25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</row>
    <row r="520" spans="1:25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</row>
    <row r="521" spans="1:25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</row>
    <row r="522" spans="1:25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</row>
    <row r="523" spans="1:25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</row>
    <row r="524" spans="1:25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</row>
    <row r="525" spans="1:25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</row>
    <row r="526" spans="1:25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</row>
    <row r="527" spans="1:25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</row>
    <row r="528" spans="1:25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</row>
    <row r="529" spans="1:25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</row>
    <row r="530" spans="1:25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</row>
    <row r="531" spans="1:25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</row>
    <row r="532" spans="1:25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</row>
    <row r="533" spans="1:25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</row>
    <row r="534" spans="1:25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</row>
    <row r="535" spans="1:25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</row>
    <row r="536" spans="1:25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</row>
    <row r="537" spans="1:25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</row>
    <row r="538" spans="1:25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</row>
    <row r="539" spans="1:25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</row>
    <row r="540" spans="1:25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</row>
    <row r="541" spans="1:25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</row>
    <row r="542" spans="1:25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</row>
    <row r="543" spans="1:25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</row>
    <row r="544" spans="1:25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</row>
    <row r="545" spans="1:25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</row>
    <row r="546" spans="1:25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</row>
    <row r="547" spans="1:25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</row>
    <row r="548" spans="1:25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</row>
    <row r="549" spans="1:25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</row>
    <row r="550" spans="1:25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</row>
    <row r="551" spans="1:25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</row>
    <row r="552" spans="1:25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</row>
    <row r="553" spans="1:25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</row>
    <row r="554" spans="1:25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</row>
    <row r="555" spans="1:25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</row>
    <row r="556" spans="1:25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</row>
    <row r="557" spans="1:25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</row>
    <row r="558" spans="1:25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</row>
    <row r="559" spans="1:25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</row>
    <row r="560" spans="1:25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</row>
    <row r="561" spans="1:25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</row>
    <row r="562" spans="1:25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</row>
    <row r="563" spans="1:25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</row>
    <row r="564" spans="1:25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</row>
    <row r="565" spans="1:25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</row>
    <row r="566" spans="1:25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</row>
    <row r="567" spans="1:25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</row>
    <row r="568" spans="1:25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</row>
    <row r="569" spans="1:25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</row>
    <row r="570" spans="1:25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</row>
    <row r="571" spans="1:25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</row>
    <row r="572" spans="1:25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</row>
    <row r="573" spans="1:25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</row>
    <row r="574" spans="1:25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</row>
    <row r="575" spans="1:25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</row>
    <row r="576" spans="1:25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</row>
    <row r="577" spans="1:25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</row>
    <row r="578" spans="1:25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</row>
    <row r="579" spans="1:25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</row>
    <row r="580" spans="1:25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</row>
    <row r="581" spans="1:25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</row>
    <row r="582" spans="1:25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</row>
    <row r="583" spans="1:25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</row>
    <row r="584" spans="1:25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</row>
    <row r="585" spans="1:25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</row>
    <row r="586" spans="1:25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</row>
    <row r="587" spans="1:25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</row>
    <row r="588" spans="1:25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</row>
    <row r="589" spans="1:25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</row>
    <row r="590" spans="1:25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</row>
    <row r="591" spans="1:25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</row>
    <row r="592" spans="1:25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</row>
    <row r="593" spans="1:25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</row>
    <row r="594" spans="1:25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</row>
    <row r="595" spans="1:25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</row>
    <row r="596" spans="1:25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</row>
    <row r="597" spans="1:25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</row>
    <row r="598" spans="1:25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</row>
    <row r="599" spans="1:25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</row>
    <row r="600" spans="1:25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</row>
    <row r="601" spans="1:25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</row>
    <row r="602" spans="1:25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</row>
    <row r="603" spans="1:25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</row>
    <row r="604" spans="1:25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</row>
    <row r="605" spans="1:25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</row>
    <row r="606" spans="1:25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</row>
    <row r="607" spans="1:25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</row>
    <row r="608" spans="1:25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</row>
    <row r="609" spans="1:25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</row>
    <row r="610" spans="1:25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</row>
    <row r="611" spans="1:25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</row>
    <row r="612" spans="1:25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</row>
    <row r="613" spans="1:25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</row>
    <row r="614" spans="1:25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</row>
    <row r="615" spans="1:25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</row>
    <row r="616" spans="1:25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</row>
    <row r="617" spans="1:25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</row>
    <row r="618" spans="1:25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</row>
    <row r="619" spans="1:25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</row>
    <row r="620" spans="1:25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</row>
    <row r="621" spans="1:25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</row>
    <row r="622" spans="1:25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</row>
    <row r="623" spans="1:25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</row>
    <row r="624" spans="1:25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</row>
    <row r="625" spans="1:25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</row>
    <row r="626" spans="1:25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</row>
    <row r="627" spans="1:25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</row>
    <row r="628" spans="1:25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</row>
    <row r="629" spans="1:25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</row>
    <row r="630" spans="1:25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</row>
    <row r="631" spans="1:25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</row>
    <row r="632" spans="1:25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</row>
    <row r="633" spans="1:25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</row>
    <row r="634" spans="1:25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</row>
    <row r="635" spans="1:25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</row>
    <row r="636" spans="1:25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</row>
    <row r="637" spans="1:25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</row>
    <row r="638" spans="1:25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</row>
    <row r="639" spans="1:25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</row>
    <row r="640" spans="1:25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</row>
    <row r="641" spans="1:25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</row>
    <row r="642" spans="1:25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</row>
    <row r="643" spans="1:25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</row>
    <row r="644" spans="1:25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</row>
    <row r="645" spans="1:25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</row>
    <row r="646" spans="1:25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</row>
    <row r="647" spans="1:25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</row>
    <row r="648" spans="1:25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</row>
    <row r="649" spans="1:25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</row>
    <row r="650" spans="1:25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</row>
    <row r="651" spans="1:25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</row>
    <row r="652" spans="1:25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</row>
    <row r="653" spans="1:25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</row>
    <row r="654" spans="1:25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</row>
    <row r="655" spans="1:25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</row>
    <row r="656" spans="1:25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</row>
    <row r="657" spans="1:25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</row>
    <row r="658" spans="1:25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</row>
    <row r="659" spans="1:25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</row>
    <row r="660" spans="1:25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</row>
    <row r="661" spans="1:25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</row>
    <row r="662" spans="1:25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</row>
    <row r="663" spans="1:25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</row>
    <row r="664" spans="1:25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</row>
    <row r="665" spans="1:25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</row>
    <row r="666" spans="1:25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</row>
    <row r="667" spans="1:25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</row>
    <row r="668" spans="1:25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</row>
    <row r="669" spans="1:25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</row>
    <row r="670" spans="1:25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</row>
    <row r="671" spans="1:25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</row>
    <row r="672" spans="1:25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</row>
    <row r="673" spans="1:25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</row>
    <row r="674" spans="1:25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</row>
    <row r="675" spans="1:25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</row>
    <row r="676" spans="1:25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</row>
    <row r="677" spans="1:25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</row>
    <row r="678" spans="1:25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</row>
    <row r="679" spans="1:25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</row>
    <row r="680" spans="1:25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</row>
    <row r="681" spans="1:25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</row>
    <row r="682" spans="1:25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</row>
    <row r="683" spans="1:25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</row>
    <row r="684" spans="1:25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</row>
    <row r="685" spans="1:25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</row>
    <row r="686" spans="1:25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</row>
    <row r="687" spans="1:25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</row>
    <row r="688" spans="1:25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</row>
    <row r="689" spans="1:25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</row>
    <row r="690" spans="1:25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</row>
    <row r="691" spans="1:25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</row>
    <row r="692" spans="1:25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</row>
    <row r="693" spans="1:25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</row>
    <row r="694" spans="1:25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</row>
    <row r="695" spans="1:25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</row>
    <row r="696" spans="1:25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</row>
    <row r="697" spans="1:25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</row>
    <row r="698" spans="1:25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</row>
    <row r="699" spans="1:25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</row>
    <row r="700" spans="1:25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</row>
    <row r="701" spans="1:25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</row>
    <row r="702" spans="1:25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</row>
    <row r="703" spans="1:25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</row>
    <row r="704" spans="1:25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</row>
    <row r="705" spans="1:25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</row>
    <row r="706" spans="1:25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</row>
    <row r="707" spans="1:25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</row>
    <row r="708" spans="1:25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</row>
    <row r="709" spans="1:25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</row>
    <row r="710" spans="1:25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</row>
    <row r="711" spans="1:25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</row>
    <row r="712" spans="1:25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</row>
    <row r="713" spans="1:25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</row>
    <row r="714" spans="1:25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</row>
    <row r="715" spans="1:25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</row>
    <row r="716" spans="1:25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</row>
    <row r="717" spans="1:25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</row>
    <row r="718" spans="1:25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</row>
    <row r="719" spans="1:25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</row>
    <row r="720" spans="1:25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</row>
    <row r="721" spans="1:25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</row>
    <row r="722" spans="1:25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</row>
    <row r="723" spans="1:25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</row>
    <row r="724" spans="1:25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</row>
    <row r="725" spans="1:25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</row>
    <row r="726" spans="1:25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</row>
    <row r="727" spans="1:25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</row>
    <row r="728" spans="1:25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</row>
    <row r="729" spans="1:25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</row>
    <row r="730" spans="1:25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</row>
    <row r="731" spans="1:25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</row>
    <row r="732" spans="1:25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</row>
    <row r="733" spans="1:25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</row>
    <row r="734" spans="1:25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</row>
    <row r="735" spans="1:25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</row>
    <row r="736" spans="1:25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</row>
    <row r="737" spans="1:25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</row>
    <row r="738" spans="1:25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</row>
    <row r="739" spans="1:25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</row>
    <row r="740" spans="1:25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</row>
    <row r="741" spans="1:25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</row>
    <row r="742" spans="1:25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</row>
    <row r="743" spans="1:25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</row>
    <row r="744" spans="1:25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</row>
    <row r="745" spans="1:25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</row>
    <row r="746" spans="1:25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</row>
    <row r="747" spans="1:25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</row>
    <row r="748" spans="1:25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</row>
    <row r="749" spans="1:25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</row>
    <row r="750" spans="1:25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</row>
    <row r="751" spans="1:25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</row>
    <row r="752" spans="1:25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</row>
    <row r="753" spans="1:25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</row>
    <row r="754" spans="1:25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</row>
    <row r="755" spans="1:25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</row>
    <row r="756" spans="1:25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</row>
    <row r="757" spans="1:25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</row>
    <row r="758" spans="1:25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</row>
    <row r="759" spans="1:25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</row>
    <row r="760" spans="1:25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</row>
    <row r="761" spans="1:25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</row>
    <row r="762" spans="1:25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</row>
    <row r="763" spans="1:25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</row>
    <row r="764" spans="1:25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</row>
    <row r="765" spans="1:25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</row>
    <row r="766" spans="1:25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</row>
    <row r="767" spans="1:25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</row>
    <row r="768" spans="1:25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</row>
    <row r="769" spans="1:25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</row>
    <row r="770" spans="1:25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</row>
    <row r="771" spans="1:25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</row>
    <row r="772" spans="1:25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</row>
    <row r="773" spans="1:25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</row>
    <row r="774" spans="1:25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</row>
    <row r="775" spans="1:25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</row>
    <row r="776" spans="1:25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</row>
    <row r="777" spans="1:25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</row>
    <row r="778" spans="1:25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</row>
    <row r="779" spans="1:25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</row>
    <row r="780" spans="1:25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</row>
    <row r="781" spans="1:25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</row>
    <row r="782" spans="1:25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</row>
    <row r="783" spans="1:25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</row>
    <row r="784" spans="1:25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</row>
    <row r="785" spans="1:25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</row>
    <row r="786" spans="1:25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</row>
    <row r="787" spans="1:25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</row>
    <row r="788" spans="1:25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</row>
    <row r="789" spans="1:25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</row>
    <row r="790" spans="1:25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</row>
    <row r="791" spans="1:25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</row>
    <row r="792" spans="1:25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</row>
    <row r="793" spans="1:25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</row>
    <row r="794" spans="1:25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</row>
    <row r="795" spans="1:25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</row>
    <row r="796" spans="1:25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</row>
    <row r="797" spans="1:25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</row>
    <row r="798" spans="1:25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</row>
    <row r="799" spans="1:25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</row>
    <row r="800" spans="1:25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</row>
    <row r="801" spans="1:25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</row>
    <row r="802" spans="1:25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</row>
    <row r="803" spans="1:25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</row>
    <row r="804" spans="1:25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</row>
    <row r="805" spans="1:25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</row>
    <row r="806" spans="1:25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</row>
    <row r="807" spans="1:25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</row>
    <row r="808" spans="1:25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</row>
    <row r="809" spans="1:25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</row>
    <row r="810" spans="1:25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</row>
    <row r="811" spans="1:25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</row>
    <row r="812" spans="1:25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</row>
    <row r="813" spans="1:25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</row>
    <row r="814" spans="1:25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</row>
    <row r="815" spans="1:25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</row>
    <row r="816" spans="1:25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</row>
    <row r="817" spans="1:25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</row>
    <row r="818" spans="1:25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</row>
    <row r="819" spans="1:25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</row>
    <row r="820" spans="1:25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</row>
    <row r="821" spans="1:25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</row>
    <row r="822" spans="1:25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</row>
    <row r="823" spans="1:25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</row>
    <row r="824" spans="1:25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</row>
    <row r="825" spans="1:25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</row>
    <row r="826" spans="1:25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</row>
    <row r="827" spans="1:25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</row>
    <row r="828" spans="1:25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</row>
    <row r="829" spans="1:25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</row>
    <row r="830" spans="1:25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</row>
    <row r="831" spans="1:25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</row>
    <row r="832" spans="1:25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</row>
    <row r="833" spans="1:25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</row>
    <row r="834" spans="1:25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</row>
    <row r="835" spans="1:25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</row>
    <row r="836" spans="1:25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</row>
    <row r="837" spans="1:25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</row>
    <row r="838" spans="1:25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</row>
    <row r="839" spans="1:25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</row>
    <row r="840" spans="1:25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</row>
    <row r="841" spans="1:25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</row>
    <row r="842" spans="1:25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</row>
    <row r="843" spans="1:25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</row>
    <row r="844" spans="1:25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</row>
    <row r="845" spans="1:25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</row>
    <row r="846" spans="1:25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</row>
    <row r="847" spans="1:25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</row>
    <row r="848" spans="1:25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</row>
    <row r="849" spans="1:25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</row>
    <row r="850" spans="1:25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</row>
    <row r="851" spans="1:25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</row>
    <row r="852" spans="1:25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</row>
    <row r="853" spans="1:25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</row>
    <row r="854" spans="1:25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</row>
    <row r="855" spans="1:25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</row>
    <row r="856" spans="1:25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</row>
    <row r="857" spans="1:25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</row>
    <row r="858" spans="1:25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</row>
    <row r="859" spans="1:25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</row>
    <row r="860" spans="1:25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</row>
    <row r="861" spans="1:25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</row>
    <row r="862" spans="1:25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</row>
    <row r="863" spans="1:25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</row>
    <row r="864" spans="1:25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</row>
    <row r="865" spans="1:25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</row>
    <row r="866" spans="1:25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</row>
    <row r="867" spans="1:25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</row>
    <row r="868" spans="1:25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</row>
    <row r="869" spans="1:25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</row>
    <row r="870" spans="1:25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</row>
    <row r="871" spans="1:25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</row>
    <row r="872" spans="1:25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</row>
    <row r="873" spans="1:25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</row>
    <row r="874" spans="1:25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</row>
    <row r="875" spans="1:25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</row>
    <row r="876" spans="1:25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</row>
    <row r="877" spans="1:25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</row>
    <row r="878" spans="1:25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</row>
    <row r="879" spans="1:25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</row>
    <row r="880" spans="1:25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</row>
    <row r="881" spans="1:25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</row>
    <row r="882" spans="1:25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</row>
    <row r="883" spans="1:25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</row>
    <row r="884" spans="1:25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</row>
    <row r="885" spans="1:25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</row>
    <row r="886" spans="1:25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</row>
    <row r="887" spans="1:25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</row>
    <row r="888" spans="1:25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</row>
    <row r="889" spans="1:25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</row>
    <row r="890" spans="1:25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</row>
    <row r="891" spans="1:25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</row>
    <row r="892" spans="1:25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</row>
    <row r="893" spans="1:25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</row>
    <row r="894" spans="1:25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</row>
    <row r="895" spans="1:25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</row>
    <row r="896" spans="1:25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</row>
    <row r="897" spans="1:25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</row>
    <row r="898" spans="1:25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</row>
    <row r="899" spans="1:25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</row>
    <row r="900" spans="1:25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</row>
    <row r="901" spans="1:25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</row>
    <row r="902" spans="1:25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</row>
    <row r="903" spans="1:25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</row>
    <row r="904" spans="1:25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</row>
    <row r="905" spans="1:25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</row>
    <row r="906" spans="1:25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</row>
    <row r="907" spans="1:25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</row>
    <row r="908" spans="1:25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</row>
    <row r="909" spans="1:25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</row>
    <row r="910" spans="1:25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</row>
    <row r="911" spans="1:25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</row>
    <row r="912" spans="1:25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</row>
    <row r="913" spans="1:25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</row>
    <row r="914" spans="1:25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</row>
    <row r="915" spans="1:25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</row>
    <row r="916" spans="1:25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</row>
    <row r="917" spans="1:25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</row>
    <row r="918" spans="1:25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</row>
    <row r="919" spans="1:25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</row>
    <row r="920" spans="1:25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</row>
    <row r="921" spans="1:25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</row>
    <row r="922" spans="1:25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</row>
    <row r="923" spans="1:25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</row>
    <row r="924" spans="1:25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</row>
    <row r="925" spans="1:25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</row>
    <row r="926" spans="1:25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</row>
    <row r="927" spans="1:25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</row>
    <row r="928" spans="1:25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</row>
    <row r="929" spans="1:25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</row>
    <row r="930" spans="1:25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</row>
    <row r="931" spans="1:25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</row>
    <row r="932" spans="1:25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</row>
    <row r="933" spans="1:25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</row>
    <row r="934" spans="1:25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</row>
    <row r="935" spans="1:25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</row>
    <row r="936" spans="1:25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</row>
    <row r="937" spans="1:25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</row>
    <row r="938" spans="1:25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</row>
    <row r="939" spans="1:25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</row>
    <row r="940" spans="1:25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</row>
    <row r="941" spans="1:25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</row>
    <row r="942" spans="1:25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</row>
    <row r="943" spans="1:25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</row>
    <row r="944" spans="1:25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</row>
    <row r="945" spans="1:25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</row>
    <row r="946" spans="1:25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</row>
    <row r="947" spans="1:25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</row>
    <row r="948" spans="1:25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</row>
    <row r="949" spans="1:25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</row>
    <row r="950" spans="1:25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</row>
    <row r="951" spans="1:25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</row>
    <row r="952" spans="1:25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</row>
    <row r="953" spans="1:25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</row>
    <row r="954" spans="1:25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</row>
    <row r="955" spans="1:25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</row>
    <row r="956" spans="1:25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</row>
    <row r="957" spans="1:25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</row>
    <row r="958" spans="1:25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</row>
    <row r="959" spans="1:25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</row>
    <row r="960" spans="1:25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</row>
    <row r="961" spans="1:25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</row>
    <row r="962" spans="1:25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</row>
    <row r="963" spans="1:25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</row>
    <row r="964" spans="1:25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</row>
    <row r="965" spans="1:25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</row>
    <row r="966" spans="1:25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</row>
    <row r="967" spans="1:25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</row>
    <row r="968" spans="1:25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</row>
    <row r="969" spans="1:25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</row>
    <row r="970" spans="1:25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</row>
    <row r="971" spans="1:25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</row>
    <row r="972" spans="1:25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</row>
    <row r="973" spans="1:25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</row>
    <row r="974" spans="1:25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</row>
    <row r="975" spans="1:25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</row>
    <row r="976" spans="1:25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</row>
    <row r="977" spans="1:25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</row>
    <row r="978" spans="1:25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</row>
    <row r="979" spans="1:25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</row>
    <row r="980" spans="1:25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</row>
    <row r="981" spans="1:25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</row>
    <row r="982" spans="1:25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</row>
    <row r="983" spans="1:25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</row>
    <row r="984" spans="1:25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</row>
    <row r="985" spans="1:25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</row>
    <row r="986" spans="1:25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</row>
    <row r="987" spans="1:25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</row>
    <row r="988" spans="1:25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</row>
    <row r="989" spans="1:25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</row>
    <row r="990" spans="1:25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</row>
    <row r="991" spans="1:25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</row>
    <row r="992" spans="1:25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</row>
    <row r="993" spans="1:25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</row>
    <row r="994" spans="1:25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</row>
    <row r="995" spans="1:25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</row>
    <row r="996" spans="1:25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</row>
    <row r="997" spans="1:25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</row>
    <row r="998" spans="1:25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</row>
    <row r="999" spans="1:25" ht="13.5" customHeight="1" x14ac:dyDescent="0.15">
      <c r="A999" s="94"/>
      <c r="B999" s="99"/>
      <c r="C999" s="94"/>
      <c r="D999" s="100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</row>
    <row r="1000" spans="1:25" ht="13.5" customHeight="1" x14ac:dyDescent="0.15">
      <c r="A1000" s="94"/>
      <c r="B1000" s="99"/>
      <c r="C1000" s="94"/>
      <c r="D1000" s="100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</row>
    <row r="1001" spans="1:25" ht="13.5" customHeight="1" x14ac:dyDescent="0.15">
      <c r="A1001" s="94"/>
      <c r="B1001" s="99"/>
      <c r="C1001" s="94"/>
      <c r="D1001" s="100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</row>
    <row r="1002" spans="1:25" ht="13.5" customHeight="1" x14ac:dyDescent="0.15">
      <c r="A1002" s="94"/>
      <c r="B1002" s="99"/>
      <c r="C1002" s="94"/>
      <c r="D1002" s="100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  <c r="X1002" s="94"/>
      <c r="Y1002" s="94"/>
    </row>
    <row r="1003" spans="1:25" ht="13.5" customHeight="1" x14ac:dyDescent="0.15">
      <c r="A1003" s="94"/>
      <c r="B1003" s="99"/>
      <c r="C1003" s="94"/>
      <c r="D1003" s="100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  <c r="X1003" s="94"/>
      <c r="Y1003" s="94"/>
    </row>
    <row r="1004" spans="1:25" ht="13.5" customHeight="1" x14ac:dyDescent="0.15">
      <c r="A1004" s="94"/>
      <c r="B1004" s="99"/>
      <c r="C1004" s="94"/>
      <c r="D1004" s="100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  <c r="X1004" s="94"/>
      <c r="Y1004" s="94"/>
    </row>
  </sheetData>
  <mergeCells count="23">
    <mergeCell ref="B48:D48"/>
    <mergeCell ref="B49:D49"/>
    <mergeCell ref="B50:D50"/>
    <mergeCell ref="A2:B2"/>
    <mergeCell ref="A3:B3"/>
    <mergeCell ref="A4:B4"/>
    <mergeCell ref="C4:E4"/>
    <mergeCell ref="A5:B5"/>
    <mergeCell ref="C5:E5"/>
    <mergeCell ref="B47:D47"/>
    <mergeCell ref="A1:B1"/>
    <mergeCell ref="C1:E1"/>
    <mergeCell ref="F1:K1"/>
    <mergeCell ref="L1:Q1"/>
    <mergeCell ref="C2:E2"/>
    <mergeCell ref="L2:N2"/>
    <mergeCell ref="F2:K2"/>
    <mergeCell ref="F4:K4"/>
    <mergeCell ref="L4:N4"/>
    <mergeCell ref="O4:Q4"/>
    <mergeCell ref="F5:K5"/>
    <mergeCell ref="O5:Q5"/>
    <mergeCell ref="C3:Q3"/>
  </mergeCells>
  <dataValidations count="3">
    <dataValidation type="list" allowBlank="1" showInputMessage="1" showErrorMessage="1" prompt=" - " sqref="F8:S46" xr:uid="{00000000-0002-0000-1900-000000000000}">
      <formula1>"O"</formula1>
    </dataValidation>
    <dataValidation type="list" allowBlank="1" showInputMessage="1" showErrorMessage="1" prompt=" - " sqref="F47:S47" xr:uid="{00000000-0002-0000-1900-000001000000}">
      <formula1>"N,A,B"</formula1>
    </dataValidation>
    <dataValidation type="list" allowBlank="1" showInputMessage="1" showErrorMessage="1" prompt=" - " sqref="F48:S48" xr:uid="{00000000-0002-0000-19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Y991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13" width="3.875" customWidth="1"/>
    <col min="14" max="14" width="4.375" customWidth="1"/>
    <col min="15" max="17" width="3.875" customWidth="1"/>
    <col min="18" max="18" width="4" customWidth="1"/>
    <col min="19" max="19" width="4.5" customWidth="1"/>
    <col min="20" max="20" width="4.125" customWidth="1"/>
    <col min="21" max="25" width="4" customWidth="1"/>
  </cols>
  <sheetData>
    <row r="1" spans="1:25" ht="13.5" customHeight="1" x14ac:dyDescent="0.15">
      <c r="A1" s="236" t="s">
        <v>122</v>
      </c>
      <c r="B1" s="237"/>
      <c r="C1" s="238" t="s">
        <v>78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83</v>
      </c>
      <c r="M1" s="239"/>
      <c r="N1" s="239"/>
      <c r="O1" s="239"/>
      <c r="P1" s="239"/>
      <c r="Q1" s="245"/>
      <c r="R1" s="94"/>
      <c r="S1" s="95"/>
      <c r="T1" s="94"/>
      <c r="U1" s="94"/>
      <c r="V1" s="94"/>
      <c r="W1" s="94"/>
      <c r="X1" s="94"/>
      <c r="Y1" s="94"/>
    </row>
    <row r="2" spans="1:25" ht="13.5" customHeight="1" x14ac:dyDescent="0.15">
      <c r="A2" s="260" t="s">
        <v>124</v>
      </c>
      <c r="B2" s="210"/>
      <c r="C2" s="246" t="s">
        <v>105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105</v>
      </c>
      <c r="M2" s="247"/>
      <c r="N2" s="250"/>
      <c r="O2" s="96"/>
      <c r="P2" s="96"/>
      <c r="Q2" s="193"/>
      <c r="R2" s="94"/>
      <c r="S2" s="94"/>
      <c r="T2" s="94"/>
      <c r="U2" s="94"/>
      <c r="V2" s="94"/>
      <c r="W2" s="94"/>
      <c r="X2" s="94"/>
      <c r="Y2" s="94"/>
    </row>
    <row r="3" spans="1:25" ht="13.5" customHeight="1" x14ac:dyDescent="0.15">
      <c r="A3" s="260" t="s">
        <v>127</v>
      </c>
      <c r="B3" s="210"/>
      <c r="C3" s="251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31"/>
      <c r="R3" s="94"/>
      <c r="S3" s="94"/>
      <c r="T3" s="94"/>
      <c r="U3" s="94"/>
      <c r="V3" s="94"/>
      <c r="W3" s="94"/>
      <c r="X3" s="94"/>
      <c r="Y3" s="94"/>
    </row>
    <row r="4" spans="1:25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31"/>
      <c r="R4" s="94"/>
      <c r="S4" s="95"/>
      <c r="T4" s="94"/>
      <c r="U4" s="94"/>
      <c r="V4" s="94"/>
      <c r="W4" s="94"/>
      <c r="X4" s="94"/>
      <c r="Y4" s="94"/>
    </row>
    <row r="5" spans="1:25" ht="13.5" customHeight="1" x14ac:dyDescent="0.15">
      <c r="A5" s="262">
        <f>COUNTIF(F35:HP35,"P")</f>
        <v>7</v>
      </c>
      <c r="B5" s="234"/>
      <c r="C5" s="232">
        <f>COUNTIF(F35:HP35,"F")</f>
        <v>0</v>
      </c>
      <c r="D5" s="233"/>
      <c r="E5" s="234"/>
      <c r="F5" s="232">
        <f>SUM(O5,-A5,-C5)</f>
        <v>0</v>
      </c>
      <c r="G5" s="233"/>
      <c r="H5" s="233"/>
      <c r="I5" s="233"/>
      <c r="J5" s="233"/>
      <c r="K5" s="234"/>
      <c r="L5" s="97">
        <f>COUNTIF(E34:HP34,"N")</f>
        <v>1</v>
      </c>
      <c r="M5" s="97">
        <f>COUNTIF(E34:HP34,"A")</f>
        <v>1</v>
      </c>
      <c r="N5" s="97">
        <f>COUNTIF(E34:HP34,"B")</f>
        <v>5</v>
      </c>
      <c r="O5" s="232">
        <f>COUNTA(E7:HS7)</f>
        <v>7</v>
      </c>
      <c r="P5" s="233"/>
      <c r="Q5" s="235"/>
      <c r="R5" s="98"/>
      <c r="S5" s="94"/>
      <c r="T5" s="94"/>
      <c r="U5" s="94"/>
      <c r="V5" s="94"/>
      <c r="W5" s="94"/>
      <c r="X5" s="94"/>
      <c r="Y5" s="94"/>
    </row>
    <row r="6" spans="1:25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</row>
    <row r="7" spans="1:25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5" t="s">
        <v>132</v>
      </c>
      <c r="J7" s="105" t="s">
        <v>133</v>
      </c>
      <c r="K7" s="105" t="s">
        <v>134</v>
      </c>
      <c r="L7" s="105" t="s">
        <v>135</v>
      </c>
    </row>
    <row r="8" spans="1:25" ht="13.5" customHeight="1" x14ac:dyDescent="0.3">
      <c r="A8" s="107" t="s">
        <v>141</v>
      </c>
      <c r="B8" s="108" t="s">
        <v>232</v>
      </c>
      <c r="C8" s="109"/>
      <c r="D8" s="110"/>
      <c r="E8" s="111"/>
      <c r="F8" s="112"/>
      <c r="G8" s="112"/>
      <c r="H8" s="112"/>
      <c r="I8" s="112"/>
      <c r="J8" s="112"/>
      <c r="K8" s="112"/>
      <c r="L8" s="112"/>
    </row>
    <row r="9" spans="1:25" ht="13.5" customHeight="1" x14ac:dyDescent="0.3">
      <c r="A9" s="113"/>
      <c r="B9" s="108"/>
      <c r="C9" s="109"/>
      <c r="D9" s="110" t="s">
        <v>457</v>
      </c>
      <c r="E9" s="114"/>
      <c r="F9" s="112" t="s">
        <v>144</v>
      </c>
      <c r="G9" s="112" t="s">
        <v>144</v>
      </c>
      <c r="H9" s="112" t="s">
        <v>144</v>
      </c>
      <c r="I9" s="112" t="s">
        <v>144</v>
      </c>
      <c r="J9" s="112" t="s">
        <v>144</v>
      </c>
      <c r="K9" s="112" t="s">
        <v>144</v>
      </c>
      <c r="L9" s="112" t="s">
        <v>144</v>
      </c>
    </row>
    <row r="10" spans="1:25" ht="13.5" customHeight="1" x14ac:dyDescent="0.3">
      <c r="A10" s="113"/>
      <c r="B10" s="201" t="s">
        <v>430</v>
      </c>
      <c r="C10" s="205"/>
      <c r="D10" s="206"/>
      <c r="E10" s="114"/>
      <c r="F10" s="112"/>
      <c r="G10" s="112"/>
      <c r="H10" s="112"/>
      <c r="I10" s="112"/>
      <c r="J10" s="112"/>
      <c r="K10" s="112"/>
      <c r="L10" s="112"/>
    </row>
    <row r="11" spans="1:25" ht="13.5" customHeight="1" x14ac:dyDescent="0.3">
      <c r="A11" s="113"/>
      <c r="B11" s="207"/>
      <c r="C11" s="205"/>
      <c r="D11" s="203">
        <v>0</v>
      </c>
      <c r="E11" s="116"/>
      <c r="F11" s="112" t="s">
        <v>144</v>
      </c>
      <c r="G11" s="112"/>
      <c r="H11" s="112"/>
      <c r="I11" s="112"/>
      <c r="J11" s="112"/>
      <c r="K11" s="112"/>
      <c r="L11" s="112"/>
    </row>
    <row r="12" spans="1:25" ht="13.5" customHeight="1" x14ac:dyDescent="0.3">
      <c r="A12" s="113"/>
      <c r="B12" s="207"/>
      <c r="C12" s="205"/>
      <c r="D12" s="203">
        <v>1</v>
      </c>
      <c r="E12" s="116"/>
      <c r="F12" s="112"/>
      <c r="G12" s="112" t="s">
        <v>144</v>
      </c>
      <c r="H12" s="112" t="s">
        <v>144</v>
      </c>
      <c r="I12" s="112" t="s">
        <v>144</v>
      </c>
      <c r="J12" s="112" t="s">
        <v>144</v>
      </c>
      <c r="K12" s="112"/>
      <c r="L12" s="112" t="s">
        <v>144</v>
      </c>
    </row>
    <row r="13" spans="1:25" ht="13.5" customHeight="1" x14ac:dyDescent="0.3">
      <c r="A13" s="200"/>
      <c r="B13" s="201"/>
      <c r="C13" s="205"/>
      <c r="D13" s="206">
        <v>10</v>
      </c>
      <c r="E13" s="204"/>
      <c r="F13" s="131"/>
      <c r="G13" s="131"/>
      <c r="H13" s="131"/>
      <c r="I13" s="131"/>
      <c r="J13" s="131"/>
      <c r="K13" s="131" t="s">
        <v>144</v>
      </c>
      <c r="L13" s="131"/>
    </row>
    <row r="14" spans="1:25" ht="13.5" customHeight="1" x14ac:dyDescent="0.3">
      <c r="A14" s="200"/>
      <c r="B14" s="201" t="s">
        <v>431</v>
      </c>
      <c r="C14" s="205"/>
      <c r="D14" s="206"/>
      <c r="E14" s="204"/>
      <c r="F14" s="131"/>
      <c r="G14" s="131"/>
      <c r="H14" s="131"/>
      <c r="I14" s="131"/>
      <c r="J14" s="131"/>
      <c r="K14" s="131"/>
      <c r="L14" s="131"/>
    </row>
    <row r="15" spans="1:25" ht="13.5" customHeight="1" x14ac:dyDescent="0.3">
      <c r="A15" s="200"/>
      <c r="B15" s="207"/>
      <c r="C15" s="205"/>
      <c r="D15" s="203">
        <v>0</v>
      </c>
      <c r="E15" s="204"/>
      <c r="F15" s="131"/>
      <c r="G15" s="131"/>
      <c r="H15" s="131" t="s">
        <v>144</v>
      </c>
      <c r="I15" s="131"/>
      <c r="J15" s="131"/>
      <c r="K15" s="131"/>
      <c r="L15" s="131"/>
    </row>
    <row r="16" spans="1:25" ht="13.5" customHeight="1" x14ac:dyDescent="0.3">
      <c r="A16" s="200"/>
      <c r="B16" s="207"/>
      <c r="C16" s="205"/>
      <c r="D16" s="203">
        <v>1</v>
      </c>
      <c r="E16" s="204"/>
      <c r="F16" s="131"/>
      <c r="G16" s="131" t="s">
        <v>144</v>
      </c>
      <c r="H16" s="131"/>
      <c r="I16" s="131" t="s">
        <v>144</v>
      </c>
      <c r="J16" s="131"/>
      <c r="K16" s="131" t="s">
        <v>144</v>
      </c>
      <c r="L16" s="131"/>
    </row>
    <row r="17" spans="1:12" ht="13.5" customHeight="1" x14ac:dyDescent="0.3">
      <c r="A17" s="200"/>
      <c r="B17" s="207"/>
      <c r="C17" s="205"/>
      <c r="D17" s="203">
        <v>2</v>
      </c>
      <c r="E17" s="204"/>
      <c r="F17" s="131" t="s">
        <v>144</v>
      </c>
      <c r="G17" s="131"/>
      <c r="H17" s="131"/>
      <c r="I17" s="131"/>
      <c r="J17" s="131"/>
      <c r="K17" s="131"/>
      <c r="L17" s="131" t="s">
        <v>144</v>
      </c>
    </row>
    <row r="18" spans="1:12" ht="13.5" customHeight="1" x14ac:dyDescent="0.3">
      <c r="A18" s="200"/>
      <c r="B18" s="201"/>
      <c r="C18" s="205"/>
      <c r="D18" s="203">
        <v>10</v>
      </c>
      <c r="E18" s="204"/>
      <c r="F18" s="131"/>
      <c r="G18" s="131"/>
      <c r="H18" s="131"/>
      <c r="I18" s="131"/>
      <c r="J18" s="131" t="s">
        <v>144</v>
      </c>
      <c r="K18" s="131"/>
      <c r="L18" s="131"/>
    </row>
    <row r="19" spans="1:12" ht="13.5" customHeight="1" x14ac:dyDescent="0.3">
      <c r="A19" s="200"/>
      <c r="B19" s="201" t="s">
        <v>470</v>
      </c>
      <c r="C19" s="202"/>
      <c r="D19" s="203"/>
      <c r="E19" s="204"/>
      <c r="F19" s="131"/>
      <c r="G19" s="131"/>
      <c r="H19" s="131"/>
      <c r="I19" s="131"/>
      <c r="J19" s="131"/>
      <c r="K19" s="131"/>
      <c r="L19" s="131"/>
    </row>
    <row r="20" spans="1:12" ht="13.5" customHeight="1" x14ac:dyDescent="0.3">
      <c r="A20" s="200"/>
      <c r="B20" s="201"/>
      <c r="C20" s="202"/>
      <c r="D20" s="203">
        <v>1</v>
      </c>
      <c r="E20" s="204"/>
      <c r="F20" s="131" t="s">
        <v>144</v>
      </c>
      <c r="G20" s="131" t="s">
        <v>144</v>
      </c>
      <c r="H20" s="131" t="s">
        <v>144</v>
      </c>
      <c r="I20" s="131" t="s">
        <v>144</v>
      </c>
      <c r="J20" s="131"/>
      <c r="K20" s="131" t="s">
        <v>144</v>
      </c>
      <c r="L20" s="131" t="s">
        <v>144</v>
      </c>
    </row>
    <row r="21" spans="1:12" ht="13.5" customHeight="1" x14ac:dyDescent="0.3">
      <c r="A21" s="200"/>
      <c r="B21" s="201"/>
      <c r="C21" s="202"/>
      <c r="D21" s="203">
        <v>999</v>
      </c>
      <c r="E21" s="204"/>
      <c r="F21" s="131"/>
      <c r="G21" s="131"/>
      <c r="H21" s="131"/>
      <c r="I21" s="132"/>
      <c r="J21" s="132" t="s">
        <v>144</v>
      </c>
      <c r="K21" s="131"/>
      <c r="L21" s="131"/>
    </row>
    <row r="22" spans="1:12" ht="13.5" customHeight="1" x14ac:dyDescent="0.3">
      <c r="A22" s="126" t="s">
        <v>155</v>
      </c>
      <c r="B22" s="127" t="s">
        <v>156</v>
      </c>
      <c r="C22" s="128"/>
      <c r="D22" s="129"/>
      <c r="E22" s="130"/>
      <c r="F22" s="131"/>
      <c r="G22" s="131"/>
      <c r="H22" s="131"/>
      <c r="I22" s="132"/>
      <c r="J22" s="132"/>
      <c r="K22" s="131"/>
      <c r="L22" s="131"/>
    </row>
    <row r="23" spans="1:12" ht="13.5" customHeight="1" x14ac:dyDescent="0.3">
      <c r="A23" s="133"/>
      <c r="B23" s="134" t="s">
        <v>167</v>
      </c>
      <c r="C23" s="135"/>
      <c r="D23" s="136"/>
      <c r="E23" s="137"/>
      <c r="F23" s="112"/>
      <c r="G23" s="112"/>
      <c r="H23" s="112"/>
      <c r="I23" s="117"/>
      <c r="J23" s="117"/>
      <c r="K23" s="112"/>
      <c r="L23" s="112"/>
    </row>
    <row r="24" spans="1:12" ht="13.5" customHeight="1" x14ac:dyDescent="0.3">
      <c r="A24" s="133"/>
      <c r="B24" s="134"/>
      <c r="C24" s="135" t="s">
        <v>456</v>
      </c>
      <c r="D24" s="136"/>
      <c r="E24" s="137"/>
      <c r="F24" s="112"/>
      <c r="G24" s="112"/>
      <c r="H24" s="112"/>
      <c r="I24" s="117"/>
      <c r="J24" s="117"/>
      <c r="K24" s="112"/>
      <c r="L24" s="112"/>
    </row>
    <row r="25" spans="1:12" ht="13.5" customHeight="1" x14ac:dyDescent="0.3">
      <c r="A25" s="133"/>
      <c r="B25" s="134"/>
      <c r="C25" s="135"/>
      <c r="D25" s="136">
        <v>0</v>
      </c>
      <c r="E25" s="137"/>
      <c r="F25" s="112" t="s">
        <v>144</v>
      </c>
      <c r="G25" s="112"/>
      <c r="H25" s="112" t="s">
        <v>144</v>
      </c>
      <c r="I25" s="112"/>
      <c r="J25" s="112" t="s">
        <v>144</v>
      </c>
      <c r="K25" s="112" t="s">
        <v>144</v>
      </c>
      <c r="L25" s="112"/>
    </row>
    <row r="26" spans="1:12" ht="13.5" customHeight="1" x14ac:dyDescent="0.3">
      <c r="A26" s="133"/>
      <c r="B26" s="134"/>
      <c r="C26" s="135"/>
      <c r="D26" s="136">
        <v>1</v>
      </c>
      <c r="E26" s="137"/>
      <c r="F26" s="112"/>
      <c r="G26" s="112" t="s">
        <v>144</v>
      </c>
      <c r="H26" s="112"/>
      <c r="I26" s="112" t="s">
        <v>144</v>
      </c>
      <c r="J26" s="112"/>
      <c r="K26" s="112"/>
      <c r="L26" s="112"/>
    </row>
    <row r="27" spans="1:12" ht="13.5" customHeight="1" x14ac:dyDescent="0.3">
      <c r="A27" s="133"/>
      <c r="B27" s="134"/>
      <c r="C27" s="135"/>
      <c r="D27" s="136">
        <v>2</v>
      </c>
      <c r="E27" s="137"/>
      <c r="F27" s="112"/>
      <c r="G27" s="112"/>
      <c r="H27" s="112"/>
      <c r="I27" s="112"/>
      <c r="J27" s="112"/>
      <c r="K27" s="112"/>
      <c r="L27" s="112" t="s">
        <v>144</v>
      </c>
    </row>
    <row r="28" spans="1:12" ht="13.5" customHeight="1" x14ac:dyDescent="0.3">
      <c r="A28" s="133"/>
      <c r="B28" s="134"/>
      <c r="C28" s="135"/>
      <c r="D28" s="136">
        <v>3</v>
      </c>
      <c r="E28" s="137"/>
      <c r="F28" s="112"/>
      <c r="G28" s="112"/>
      <c r="H28" s="112"/>
      <c r="I28" s="117"/>
      <c r="J28" s="117"/>
      <c r="K28" s="112"/>
      <c r="L28" s="112"/>
    </row>
    <row r="29" spans="1:12" ht="13.5" customHeight="1" x14ac:dyDescent="0.3">
      <c r="A29" s="133"/>
      <c r="B29" s="138" t="s">
        <v>166</v>
      </c>
      <c r="C29" s="139"/>
      <c r="D29" s="136"/>
      <c r="E29" s="140"/>
      <c r="F29" s="112"/>
      <c r="G29" s="112"/>
      <c r="H29" s="112"/>
      <c r="I29" s="112"/>
      <c r="J29" s="112"/>
      <c r="K29" s="112"/>
      <c r="L29" s="112"/>
    </row>
    <row r="30" spans="1:12" ht="13.5" customHeight="1" x14ac:dyDescent="0.3">
      <c r="A30" s="133"/>
      <c r="B30" s="138"/>
      <c r="C30" s="139"/>
      <c r="D30" s="136"/>
      <c r="E30" s="140"/>
      <c r="F30" s="112"/>
      <c r="G30" s="112"/>
      <c r="H30" s="112"/>
      <c r="I30" s="112"/>
      <c r="J30" s="112"/>
      <c r="K30" s="112"/>
      <c r="L30" s="112"/>
    </row>
    <row r="31" spans="1:12" ht="13.5" customHeight="1" x14ac:dyDescent="0.3">
      <c r="A31" s="133"/>
      <c r="B31" s="138"/>
      <c r="C31" s="139"/>
      <c r="D31" s="136"/>
      <c r="E31" s="140"/>
      <c r="F31" s="112"/>
      <c r="G31" s="112"/>
      <c r="H31" s="112"/>
      <c r="I31" s="112"/>
      <c r="J31" s="112"/>
      <c r="K31" s="112"/>
      <c r="L31" s="112"/>
    </row>
    <row r="32" spans="1:12" ht="13.5" customHeight="1" x14ac:dyDescent="0.3">
      <c r="A32" s="133"/>
      <c r="B32" s="138"/>
      <c r="C32" s="139"/>
      <c r="D32" s="136"/>
      <c r="E32" s="140"/>
      <c r="F32" s="112"/>
      <c r="G32" s="112"/>
      <c r="H32" s="112"/>
      <c r="I32" s="112"/>
      <c r="J32" s="112"/>
      <c r="K32" s="112"/>
      <c r="L32" s="112"/>
    </row>
    <row r="33" spans="1:25" ht="13.5" customHeight="1" x14ac:dyDescent="0.3">
      <c r="A33" s="133"/>
      <c r="B33" s="141"/>
      <c r="C33" s="142"/>
      <c r="D33" s="143"/>
      <c r="E33" s="144"/>
      <c r="F33" s="145"/>
      <c r="G33" s="145"/>
      <c r="H33" s="145"/>
      <c r="I33" s="145"/>
      <c r="J33" s="145"/>
      <c r="K33" s="145"/>
      <c r="L33" s="145"/>
    </row>
    <row r="34" spans="1:25" ht="13.5" customHeight="1" x14ac:dyDescent="0.2">
      <c r="A34" s="126" t="s">
        <v>167</v>
      </c>
      <c r="B34" s="252" t="s">
        <v>168</v>
      </c>
      <c r="C34" s="253"/>
      <c r="D34" s="254"/>
      <c r="E34" s="146"/>
      <c r="F34" s="147" t="s">
        <v>113</v>
      </c>
      <c r="G34" s="147" t="s">
        <v>113</v>
      </c>
      <c r="H34" s="147" t="s">
        <v>113</v>
      </c>
      <c r="I34" s="147" t="s">
        <v>113</v>
      </c>
      <c r="J34" s="147" t="s">
        <v>61</v>
      </c>
      <c r="K34" s="147" t="s">
        <v>112</v>
      </c>
      <c r="L34" s="147" t="s">
        <v>113</v>
      </c>
    </row>
    <row r="35" spans="1:25" ht="13.5" customHeight="1" x14ac:dyDescent="0.2">
      <c r="A35" s="148"/>
      <c r="B35" s="255" t="s">
        <v>169</v>
      </c>
      <c r="C35" s="209"/>
      <c r="D35" s="210"/>
      <c r="E35" s="149"/>
      <c r="F35" s="150" t="s">
        <v>170</v>
      </c>
      <c r="G35" s="150" t="s">
        <v>170</v>
      </c>
      <c r="H35" s="150" t="s">
        <v>170</v>
      </c>
      <c r="I35" s="150" t="s">
        <v>170</v>
      </c>
      <c r="J35" s="150" t="s">
        <v>170</v>
      </c>
      <c r="K35" s="150" t="s">
        <v>170</v>
      </c>
      <c r="L35" s="150" t="s">
        <v>170</v>
      </c>
    </row>
    <row r="36" spans="1:25" ht="13.5" customHeight="1" x14ac:dyDescent="0.15">
      <c r="A36" s="148"/>
      <c r="B36" s="256" t="s">
        <v>171</v>
      </c>
      <c r="C36" s="209"/>
      <c r="D36" s="210"/>
      <c r="E36" s="151"/>
      <c r="F36" s="152">
        <v>45785</v>
      </c>
      <c r="G36" s="152">
        <v>45785</v>
      </c>
      <c r="H36" s="152">
        <v>45785</v>
      </c>
      <c r="I36" s="152">
        <v>45785</v>
      </c>
      <c r="J36" s="152">
        <v>45785</v>
      </c>
      <c r="K36" s="152">
        <v>45785</v>
      </c>
      <c r="L36" s="152">
        <v>45785</v>
      </c>
    </row>
    <row r="37" spans="1:25" ht="9.75" customHeight="1" x14ac:dyDescent="0.15">
      <c r="A37" s="153"/>
      <c r="B37" s="257" t="s">
        <v>172</v>
      </c>
      <c r="C37" s="258"/>
      <c r="D37" s="259"/>
      <c r="E37" s="154"/>
      <c r="F37" s="155"/>
      <c r="G37" s="155"/>
      <c r="H37" s="155"/>
      <c r="I37" s="155"/>
      <c r="J37" s="155"/>
      <c r="K37" s="155"/>
      <c r="L37" s="94"/>
      <c r="M37" s="94"/>
      <c r="N37" s="94"/>
    </row>
    <row r="38" spans="1:25" ht="9.75" customHeight="1" x14ac:dyDescent="0.15">
      <c r="A38" s="99"/>
      <c r="B38" s="94"/>
      <c r="C38" s="100"/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</row>
    <row r="39" spans="1:25" ht="13.5" customHeight="1" x14ac:dyDescent="0.15">
      <c r="A39" s="94"/>
      <c r="B39" s="99"/>
      <c r="C39" s="94"/>
      <c r="D39" s="100"/>
      <c r="E39" s="94"/>
      <c r="F39" s="94"/>
      <c r="G39" s="9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</row>
    <row r="40" spans="1:25" ht="13.5" customHeight="1" x14ac:dyDescent="0.15">
      <c r="A40" s="94"/>
      <c r="B40" s="99"/>
      <c r="C40" s="94"/>
      <c r="D40" s="100"/>
      <c r="E40" s="94"/>
      <c r="F40" s="94"/>
      <c r="G40" s="9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</row>
    <row r="41" spans="1:25" ht="13.5" customHeight="1" x14ac:dyDescent="0.15">
      <c r="A41" s="94"/>
      <c r="B41" s="99"/>
      <c r="C41" s="94"/>
      <c r="D41" s="100"/>
      <c r="E41" s="94"/>
      <c r="F41" s="94"/>
      <c r="G41" s="9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</row>
    <row r="42" spans="1:25" ht="13.5" customHeight="1" x14ac:dyDescent="0.15">
      <c r="A42" s="94"/>
      <c r="B42" s="99"/>
      <c r="C42" s="94"/>
      <c r="D42" s="100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</row>
    <row r="43" spans="1:25" ht="13.5" customHeight="1" x14ac:dyDescent="0.15">
      <c r="A43" s="94"/>
      <c r="B43" s="99"/>
      <c r="C43" s="94"/>
      <c r="D43" s="100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</row>
    <row r="44" spans="1:25" ht="13.5" customHeight="1" x14ac:dyDescent="0.15">
      <c r="A44" s="94"/>
      <c r="B44" s="99"/>
      <c r="C44" s="94"/>
      <c r="D44" s="100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</row>
    <row r="45" spans="1:25" ht="13.5" customHeight="1" x14ac:dyDescent="0.15">
      <c r="A45" s="94"/>
      <c r="B45" s="99"/>
      <c r="C45" s="94"/>
      <c r="D45" s="100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</row>
    <row r="46" spans="1:25" ht="13.5" customHeight="1" x14ac:dyDescent="0.15">
      <c r="A46" s="94"/>
      <c r="B46" s="99"/>
      <c r="C46" s="94"/>
      <c r="D46" s="100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</row>
    <row r="47" spans="1:25" ht="13.5" customHeight="1" x14ac:dyDescent="0.15">
      <c r="A47" s="94"/>
      <c r="B47" s="99"/>
      <c r="C47" s="94"/>
      <c r="D47" s="100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</row>
    <row r="48" spans="1:25" ht="13.5" customHeight="1" x14ac:dyDescent="0.15">
      <c r="A48" s="94"/>
      <c r="B48" s="99"/>
      <c r="C48" s="94"/>
      <c r="D48" s="100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</row>
    <row r="49" spans="1:25" ht="13.5" customHeight="1" x14ac:dyDescent="0.15">
      <c r="A49" s="94"/>
      <c r="B49" s="99"/>
      <c r="C49" s="94"/>
      <c r="D49" s="100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</row>
    <row r="50" spans="1:25" ht="13.5" customHeight="1" x14ac:dyDescent="0.15">
      <c r="A50" s="94"/>
      <c r="B50" s="99"/>
      <c r="C50" s="94"/>
      <c r="D50" s="100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</row>
    <row r="51" spans="1:25" ht="13.5" customHeight="1" x14ac:dyDescent="0.15">
      <c r="A51" s="94"/>
      <c r="B51" s="99"/>
      <c r="C51" s="94"/>
      <c r="D51" s="100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</row>
    <row r="52" spans="1:25" ht="13.5" customHeight="1" x14ac:dyDescent="0.15">
      <c r="A52" s="94"/>
      <c r="B52" s="99"/>
      <c r="C52" s="94"/>
      <c r="D52" s="100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</row>
    <row r="53" spans="1:25" ht="13.5" customHeight="1" x14ac:dyDescent="0.15">
      <c r="A53" s="94"/>
      <c r="B53" s="99"/>
      <c r="C53" s="94"/>
      <c r="D53" s="100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</row>
    <row r="54" spans="1:25" ht="13.5" customHeight="1" x14ac:dyDescent="0.15">
      <c r="A54" s="94"/>
      <c r="B54" s="99"/>
      <c r="C54" s="94"/>
      <c r="D54" s="100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</row>
    <row r="55" spans="1:25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</row>
    <row r="56" spans="1:25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</row>
    <row r="57" spans="1:25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</row>
    <row r="58" spans="1:25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</row>
    <row r="59" spans="1:25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</row>
    <row r="60" spans="1:25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</row>
    <row r="61" spans="1:25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</row>
    <row r="62" spans="1:25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</row>
    <row r="63" spans="1:25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</row>
    <row r="64" spans="1:25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</row>
    <row r="65" spans="1:25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</row>
    <row r="66" spans="1:25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</row>
    <row r="67" spans="1:25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</row>
    <row r="68" spans="1:25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</row>
    <row r="69" spans="1:25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</row>
    <row r="70" spans="1:25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</row>
    <row r="71" spans="1:25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</row>
    <row r="72" spans="1:25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</row>
    <row r="73" spans="1:25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</row>
    <row r="74" spans="1:25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</row>
    <row r="75" spans="1:25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</row>
    <row r="76" spans="1:25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</row>
    <row r="77" spans="1:25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</row>
    <row r="78" spans="1:25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</row>
    <row r="79" spans="1:25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</row>
    <row r="80" spans="1:25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</row>
    <row r="81" spans="1:25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</row>
    <row r="82" spans="1:25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</row>
    <row r="83" spans="1:25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</row>
    <row r="84" spans="1:25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</row>
    <row r="85" spans="1:25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</row>
    <row r="86" spans="1:25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</row>
    <row r="87" spans="1:25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</row>
    <row r="88" spans="1:25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</row>
    <row r="89" spans="1:25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</row>
    <row r="90" spans="1:25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</row>
    <row r="91" spans="1:25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</row>
    <row r="92" spans="1:25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</row>
    <row r="93" spans="1:25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</row>
    <row r="94" spans="1:25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</row>
    <row r="95" spans="1:25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</row>
    <row r="96" spans="1:25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</row>
    <row r="97" spans="1:25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</row>
    <row r="98" spans="1:25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</row>
    <row r="99" spans="1:25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</row>
    <row r="100" spans="1:25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</row>
    <row r="101" spans="1:25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</row>
    <row r="102" spans="1:25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</row>
    <row r="103" spans="1:25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</row>
    <row r="104" spans="1:25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</row>
    <row r="105" spans="1:25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</row>
    <row r="106" spans="1:25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</row>
    <row r="107" spans="1:25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</row>
    <row r="108" spans="1:25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</row>
    <row r="109" spans="1:25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</row>
    <row r="110" spans="1:25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</row>
    <row r="111" spans="1:25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</row>
    <row r="112" spans="1:25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</row>
    <row r="113" spans="1:25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</row>
    <row r="114" spans="1:25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</row>
    <row r="115" spans="1:25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</row>
    <row r="116" spans="1:25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</row>
    <row r="117" spans="1:25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</row>
    <row r="118" spans="1:25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</row>
    <row r="119" spans="1:25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</row>
    <row r="120" spans="1:25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</row>
    <row r="121" spans="1:25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</row>
    <row r="122" spans="1:25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</row>
    <row r="123" spans="1:25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</row>
    <row r="124" spans="1:25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</row>
    <row r="125" spans="1:25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</row>
    <row r="126" spans="1:25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</row>
    <row r="127" spans="1:25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</row>
    <row r="128" spans="1:25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</row>
    <row r="129" spans="1:25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</row>
    <row r="130" spans="1:25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</row>
    <row r="131" spans="1:25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</row>
    <row r="132" spans="1:25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</row>
    <row r="133" spans="1:25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</row>
    <row r="134" spans="1:25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</row>
    <row r="135" spans="1:25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</row>
    <row r="136" spans="1:25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</row>
    <row r="137" spans="1:25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</row>
    <row r="138" spans="1:25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</row>
    <row r="139" spans="1:25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</row>
    <row r="140" spans="1:25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</row>
    <row r="141" spans="1:25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</row>
    <row r="142" spans="1:25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</row>
    <row r="143" spans="1:25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</row>
    <row r="144" spans="1:25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</row>
    <row r="145" spans="1:25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</row>
    <row r="146" spans="1:25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</row>
    <row r="147" spans="1:25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</row>
    <row r="148" spans="1:25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</row>
    <row r="149" spans="1:25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</row>
    <row r="150" spans="1:25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</row>
    <row r="151" spans="1:25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</row>
    <row r="152" spans="1:25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</row>
    <row r="153" spans="1:25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</row>
    <row r="154" spans="1:25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</row>
    <row r="155" spans="1:25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</row>
    <row r="156" spans="1:25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</row>
    <row r="157" spans="1:25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</row>
    <row r="158" spans="1:25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</row>
    <row r="159" spans="1:25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</row>
    <row r="160" spans="1:25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</row>
    <row r="161" spans="1:25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</row>
    <row r="162" spans="1:25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</row>
    <row r="163" spans="1:25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</row>
    <row r="164" spans="1:25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</row>
    <row r="165" spans="1:25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</row>
    <row r="166" spans="1:25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</row>
    <row r="167" spans="1:25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</row>
    <row r="168" spans="1:25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</row>
    <row r="169" spans="1:25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</row>
    <row r="170" spans="1:25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</row>
    <row r="171" spans="1:25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</row>
    <row r="172" spans="1:25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</row>
    <row r="173" spans="1:25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</row>
    <row r="174" spans="1:25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</row>
    <row r="175" spans="1:25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</row>
    <row r="176" spans="1:25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</row>
    <row r="177" spans="1:25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</row>
    <row r="178" spans="1:25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</row>
    <row r="179" spans="1:25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</row>
    <row r="180" spans="1:25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</row>
    <row r="181" spans="1:25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</row>
    <row r="182" spans="1:25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</row>
    <row r="183" spans="1:25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</row>
    <row r="184" spans="1:25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</row>
    <row r="185" spans="1:25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</row>
    <row r="186" spans="1:25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</row>
    <row r="187" spans="1:25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</row>
    <row r="188" spans="1:25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</row>
    <row r="189" spans="1:25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</row>
    <row r="190" spans="1:25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</row>
    <row r="191" spans="1:25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</row>
    <row r="192" spans="1:25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</row>
    <row r="193" spans="1:25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</row>
    <row r="194" spans="1:25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</row>
    <row r="195" spans="1:25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</row>
    <row r="196" spans="1:25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</row>
    <row r="197" spans="1:25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</row>
    <row r="198" spans="1:25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</row>
    <row r="199" spans="1:25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</row>
    <row r="200" spans="1:25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</row>
    <row r="201" spans="1:25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</row>
    <row r="202" spans="1:25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</row>
    <row r="203" spans="1:25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</row>
    <row r="204" spans="1:25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</row>
    <row r="205" spans="1:25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</row>
    <row r="206" spans="1:25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</row>
    <row r="207" spans="1:25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</row>
    <row r="208" spans="1:25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</row>
    <row r="209" spans="1:25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</row>
    <row r="210" spans="1:25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</row>
    <row r="211" spans="1:25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</row>
    <row r="212" spans="1:25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</row>
    <row r="213" spans="1:25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</row>
    <row r="214" spans="1:25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</row>
    <row r="215" spans="1:25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</row>
    <row r="216" spans="1:25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</row>
    <row r="217" spans="1:25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</row>
    <row r="218" spans="1:25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</row>
    <row r="219" spans="1:25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</row>
    <row r="220" spans="1:25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</row>
    <row r="221" spans="1:25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</row>
    <row r="222" spans="1:25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</row>
    <row r="223" spans="1:25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</row>
    <row r="224" spans="1:25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</row>
    <row r="225" spans="1:25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</row>
    <row r="226" spans="1:25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</row>
    <row r="227" spans="1:25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</row>
    <row r="228" spans="1:25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</row>
    <row r="229" spans="1:25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</row>
    <row r="230" spans="1:25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</row>
    <row r="231" spans="1:25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</row>
    <row r="232" spans="1:25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</row>
    <row r="233" spans="1:25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</row>
    <row r="234" spans="1:25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</row>
    <row r="235" spans="1:25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</row>
    <row r="236" spans="1:25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</row>
    <row r="237" spans="1:25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</row>
    <row r="238" spans="1:25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</row>
    <row r="239" spans="1:25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</row>
    <row r="240" spans="1:25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</row>
    <row r="241" spans="1:25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</row>
    <row r="242" spans="1:25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</row>
    <row r="243" spans="1:25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</row>
    <row r="244" spans="1:25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</row>
    <row r="245" spans="1:25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</row>
    <row r="246" spans="1:25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</row>
    <row r="247" spans="1:25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</row>
    <row r="248" spans="1:25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</row>
    <row r="249" spans="1:25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</row>
    <row r="250" spans="1:25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</row>
    <row r="251" spans="1:25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</row>
    <row r="252" spans="1:25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</row>
    <row r="253" spans="1:25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</row>
    <row r="254" spans="1:25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</row>
    <row r="255" spans="1:25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</row>
    <row r="256" spans="1:25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</row>
    <row r="257" spans="1:25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</row>
    <row r="258" spans="1:25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</row>
    <row r="259" spans="1:25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</row>
    <row r="260" spans="1:25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</row>
    <row r="261" spans="1:25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</row>
    <row r="262" spans="1:25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</row>
    <row r="263" spans="1:25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</row>
    <row r="264" spans="1:25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</row>
    <row r="265" spans="1:25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</row>
    <row r="266" spans="1:25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</row>
    <row r="267" spans="1:25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</row>
    <row r="268" spans="1:25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</row>
    <row r="269" spans="1:25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</row>
    <row r="270" spans="1:25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</row>
    <row r="271" spans="1:25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</row>
    <row r="272" spans="1:25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</row>
    <row r="273" spans="1:25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</row>
    <row r="274" spans="1:25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</row>
    <row r="275" spans="1:25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</row>
    <row r="276" spans="1:25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</row>
    <row r="277" spans="1:25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</row>
    <row r="278" spans="1:25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</row>
    <row r="279" spans="1:25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</row>
    <row r="280" spans="1:25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</row>
    <row r="281" spans="1:25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</row>
    <row r="282" spans="1:25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</row>
    <row r="283" spans="1:25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</row>
    <row r="284" spans="1:25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</row>
    <row r="285" spans="1:25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</row>
    <row r="286" spans="1:25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</row>
    <row r="287" spans="1:25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</row>
    <row r="288" spans="1:25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</row>
    <row r="289" spans="1:25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</row>
    <row r="290" spans="1:25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</row>
    <row r="291" spans="1:25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</row>
    <row r="292" spans="1:25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</row>
    <row r="293" spans="1:25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</row>
    <row r="294" spans="1:25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</row>
    <row r="295" spans="1:25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</row>
    <row r="296" spans="1:25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</row>
    <row r="297" spans="1:25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</row>
    <row r="298" spans="1:25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</row>
    <row r="299" spans="1:25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</row>
    <row r="300" spans="1:25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</row>
    <row r="301" spans="1:25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</row>
    <row r="302" spans="1:25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</row>
    <row r="303" spans="1:25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</row>
    <row r="304" spans="1:25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</row>
    <row r="305" spans="1:25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</row>
    <row r="306" spans="1:25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</row>
    <row r="307" spans="1:25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</row>
    <row r="308" spans="1:25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</row>
    <row r="309" spans="1:25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</row>
    <row r="310" spans="1:25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</row>
    <row r="311" spans="1:25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</row>
    <row r="312" spans="1:25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</row>
    <row r="313" spans="1:25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</row>
    <row r="314" spans="1:25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</row>
    <row r="315" spans="1:25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</row>
    <row r="316" spans="1:25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</row>
    <row r="317" spans="1:25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</row>
    <row r="318" spans="1:25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</row>
    <row r="319" spans="1:25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</row>
    <row r="320" spans="1:25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</row>
    <row r="321" spans="1:25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</row>
    <row r="322" spans="1:25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</row>
    <row r="323" spans="1:25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</row>
    <row r="324" spans="1:25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</row>
    <row r="325" spans="1:25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</row>
    <row r="326" spans="1:25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</row>
    <row r="327" spans="1:25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</row>
    <row r="328" spans="1:25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</row>
    <row r="329" spans="1:25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</row>
    <row r="330" spans="1:25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</row>
    <row r="331" spans="1:25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</row>
    <row r="332" spans="1:25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</row>
    <row r="333" spans="1:25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</row>
    <row r="334" spans="1:25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</row>
    <row r="335" spans="1:25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</row>
    <row r="336" spans="1:25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</row>
    <row r="337" spans="1:25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</row>
    <row r="338" spans="1:25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</row>
    <row r="339" spans="1:25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</row>
    <row r="340" spans="1:25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</row>
    <row r="341" spans="1:25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</row>
    <row r="342" spans="1:25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</row>
    <row r="343" spans="1:25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</row>
    <row r="344" spans="1:25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</row>
    <row r="345" spans="1:25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</row>
    <row r="346" spans="1:25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</row>
    <row r="347" spans="1:25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</row>
    <row r="348" spans="1:25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</row>
    <row r="349" spans="1:25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</row>
    <row r="350" spans="1:25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</row>
    <row r="351" spans="1:25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</row>
    <row r="352" spans="1:25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</row>
    <row r="353" spans="1:25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</row>
    <row r="354" spans="1:25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</row>
    <row r="355" spans="1:25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</row>
    <row r="356" spans="1:25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</row>
    <row r="357" spans="1:25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</row>
    <row r="358" spans="1:25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</row>
    <row r="359" spans="1:25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</row>
    <row r="360" spans="1:25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</row>
    <row r="361" spans="1:25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</row>
    <row r="362" spans="1:25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</row>
    <row r="363" spans="1:25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</row>
    <row r="364" spans="1:25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</row>
    <row r="365" spans="1:25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</row>
    <row r="366" spans="1:25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</row>
    <row r="367" spans="1:25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</row>
    <row r="368" spans="1:25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</row>
    <row r="369" spans="1:25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</row>
    <row r="370" spans="1:25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</row>
    <row r="371" spans="1:25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</row>
    <row r="372" spans="1:25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</row>
    <row r="373" spans="1:25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</row>
    <row r="374" spans="1:25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</row>
    <row r="375" spans="1:25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</row>
    <row r="376" spans="1:25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</row>
    <row r="377" spans="1:25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</row>
    <row r="378" spans="1:25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</row>
    <row r="379" spans="1:25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</row>
    <row r="380" spans="1:25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</row>
    <row r="381" spans="1:25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</row>
    <row r="382" spans="1:25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</row>
    <row r="383" spans="1:25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</row>
    <row r="384" spans="1:25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</row>
    <row r="385" spans="1:25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</row>
    <row r="386" spans="1:25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</row>
    <row r="387" spans="1:25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</row>
    <row r="388" spans="1:25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</row>
    <row r="389" spans="1:25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</row>
    <row r="390" spans="1:25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</row>
    <row r="391" spans="1:25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</row>
    <row r="392" spans="1:25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</row>
    <row r="393" spans="1:25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</row>
    <row r="394" spans="1:25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</row>
    <row r="395" spans="1:25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</row>
    <row r="396" spans="1:25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</row>
    <row r="397" spans="1:25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</row>
    <row r="398" spans="1:25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</row>
    <row r="399" spans="1:25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</row>
    <row r="400" spans="1:25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</row>
    <row r="401" spans="1:25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</row>
    <row r="402" spans="1:25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</row>
    <row r="403" spans="1:25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</row>
    <row r="404" spans="1:25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</row>
    <row r="405" spans="1:25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</row>
    <row r="406" spans="1:25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</row>
    <row r="407" spans="1:25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</row>
    <row r="408" spans="1:25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</row>
    <row r="409" spans="1:25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</row>
    <row r="410" spans="1:25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</row>
    <row r="411" spans="1:25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</row>
    <row r="412" spans="1:25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</row>
    <row r="413" spans="1:25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</row>
    <row r="414" spans="1:25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</row>
    <row r="415" spans="1:25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</row>
    <row r="416" spans="1:25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</row>
    <row r="417" spans="1:25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</row>
    <row r="418" spans="1:25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</row>
    <row r="419" spans="1:25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</row>
    <row r="420" spans="1:25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</row>
    <row r="421" spans="1:25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</row>
    <row r="422" spans="1:25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</row>
    <row r="423" spans="1:25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</row>
    <row r="424" spans="1:25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</row>
    <row r="425" spans="1:25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</row>
    <row r="426" spans="1:25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</row>
    <row r="427" spans="1:25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</row>
    <row r="428" spans="1:25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</row>
    <row r="429" spans="1:25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</row>
    <row r="430" spans="1:25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</row>
    <row r="431" spans="1:25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</row>
    <row r="432" spans="1:25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</row>
    <row r="433" spans="1:25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</row>
    <row r="434" spans="1:25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</row>
    <row r="435" spans="1:25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</row>
    <row r="436" spans="1:25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</row>
    <row r="437" spans="1:25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</row>
    <row r="438" spans="1:25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</row>
    <row r="439" spans="1:25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</row>
    <row r="440" spans="1:25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</row>
    <row r="441" spans="1:25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</row>
    <row r="442" spans="1:25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</row>
    <row r="443" spans="1:25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</row>
    <row r="444" spans="1:25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</row>
    <row r="445" spans="1:25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</row>
    <row r="446" spans="1:25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</row>
    <row r="447" spans="1:25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</row>
    <row r="448" spans="1:25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</row>
    <row r="449" spans="1:25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</row>
    <row r="450" spans="1:25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</row>
    <row r="451" spans="1:25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</row>
    <row r="452" spans="1:25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</row>
    <row r="453" spans="1:25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</row>
    <row r="454" spans="1:25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</row>
    <row r="455" spans="1:25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</row>
    <row r="456" spans="1:25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</row>
    <row r="457" spans="1:25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</row>
    <row r="458" spans="1:25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</row>
    <row r="459" spans="1:25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</row>
    <row r="460" spans="1:25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</row>
    <row r="461" spans="1:25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</row>
    <row r="462" spans="1:25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</row>
    <row r="463" spans="1:25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</row>
    <row r="464" spans="1:25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</row>
    <row r="465" spans="1:25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</row>
    <row r="466" spans="1:25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</row>
    <row r="467" spans="1:25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</row>
    <row r="468" spans="1:25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</row>
    <row r="469" spans="1:25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</row>
    <row r="470" spans="1:25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</row>
    <row r="471" spans="1:25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</row>
    <row r="472" spans="1:25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</row>
    <row r="473" spans="1:25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</row>
    <row r="474" spans="1:25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</row>
    <row r="475" spans="1:25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</row>
    <row r="476" spans="1:25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</row>
    <row r="477" spans="1:25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</row>
    <row r="478" spans="1:25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</row>
    <row r="479" spans="1:25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</row>
    <row r="480" spans="1:25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</row>
    <row r="481" spans="1:25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</row>
    <row r="482" spans="1:25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</row>
    <row r="483" spans="1:25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</row>
    <row r="484" spans="1:25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</row>
    <row r="485" spans="1:25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</row>
    <row r="486" spans="1:25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</row>
    <row r="487" spans="1:25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</row>
    <row r="488" spans="1:25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</row>
    <row r="489" spans="1:25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</row>
    <row r="490" spans="1:25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</row>
    <row r="491" spans="1:25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</row>
    <row r="492" spans="1:25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</row>
    <row r="493" spans="1:25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</row>
    <row r="494" spans="1:25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</row>
    <row r="495" spans="1:25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</row>
    <row r="496" spans="1:25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</row>
    <row r="497" spans="1:25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</row>
    <row r="498" spans="1:25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</row>
    <row r="499" spans="1:25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</row>
    <row r="500" spans="1:25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</row>
    <row r="501" spans="1:25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</row>
    <row r="502" spans="1:25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</row>
    <row r="503" spans="1:25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</row>
    <row r="504" spans="1:25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</row>
    <row r="505" spans="1:25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</row>
    <row r="506" spans="1:25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</row>
    <row r="507" spans="1:25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</row>
    <row r="508" spans="1:25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</row>
    <row r="509" spans="1:25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</row>
    <row r="510" spans="1:25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</row>
    <row r="511" spans="1:25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</row>
    <row r="512" spans="1:25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</row>
    <row r="513" spans="1:25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</row>
    <row r="514" spans="1:25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</row>
    <row r="515" spans="1:25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</row>
    <row r="516" spans="1:25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</row>
    <row r="517" spans="1:25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</row>
    <row r="518" spans="1:25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</row>
    <row r="519" spans="1:25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</row>
    <row r="520" spans="1:25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</row>
    <row r="521" spans="1:25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</row>
    <row r="522" spans="1:25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</row>
    <row r="523" spans="1:25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</row>
    <row r="524" spans="1:25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</row>
    <row r="525" spans="1:25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</row>
    <row r="526" spans="1:25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</row>
    <row r="527" spans="1:25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</row>
    <row r="528" spans="1:25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</row>
    <row r="529" spans="1:25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</row>
    <row r="530" spans="1:25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</row>
    <row r="531" spans="1:25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</row>
    <row r="532" spans="1:25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</row>
    <row r="533" spans="1:25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</row>
    <row r="534" spans="1:25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</row>
    <row r="535" spans="1:25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</row>
    <row r="536" spans="1:25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</row>
    <row r="537" spans="1:25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</row>
    <row r="538" spans="1:25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</row>
    <row r="539" spans="1:25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</row>
    <row r="540" spans="1:25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</row>
    <row r="541" spans="1:25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</row>
    <row r="542" spans="1:25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</row>
    <row r="543" spans="1:25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</row>
    <row r="544" spans="1:25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</row>
    <row r="545" spans="1:25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</row>
    <row r="546" spans="1:25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</row>
    <row r="547" spans="1:25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</row>
    <row r="548" spans="1:25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</row>
    <row r="549" spans="1:25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</row>
    <row r="550" spans="1:25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</row>
    <row r="551" spans="1:25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</row>
    <row r="552" spans="1:25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</row>
    <row r="553" spans="1:25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</row>
    <row r="554" spans="1:25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</row>
    <row r="555" spans="1:25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</row>
    <row r="556" spans="1:25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</row>
    <row r="557" spans="1:25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</row>
    <row r="558" spans="1:25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</row>
    <row r="559" spans="1:25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</row>
    <row r="560" spans="1:25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</row>
    <row r="561" spans="1:25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</row>
    <row r="562" spans="1:25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</row>
    <row r="563" spans="1:25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</row>
    <row r="564" spans="1:25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</row>
    <row r="565" spans="1:25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</row>
    <row r="566" spans="1:25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</row>
    <row r="567" spans="1:25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</row>
    <row r="568" spans="1:25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</row>
    <row r="569" spans="1:25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</row>
    <row r="570" spans="1:25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</row>
    <row r="571" spans="1:25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</row>
    <row r="572" spans="1:25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</row>
    <row r="573" spans="1:25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</row>
    <row r="574" spans="1:25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</row>
    <row r="575" spans="1:25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</row>
    <row r="576" spans="1:25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</row>
    <row r="577" spans="1:25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</row>
    <row r="578" spans="1:25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</row>
    <row r="579" spans="1:25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</row>
    <row r="580" spans="1:25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</row>
    <row r="581" spans="1:25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</row>
    <row r="582" spans="1:25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</row>
    <row r="583" spans="1:25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</row>
    <row r="584" spans="1:25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</row>
    <row r="585" spans="1:25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</row>
    <row r="586" spans="1:25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</row>
    <row r="587" spans="1:25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</row>
    <row r="588" spans="1:25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</row>
    <row r="589" spans="1:25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</row>
    <row r="590" spans="1:25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</row>
    <row r="591" spans="1:25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</row>
    <row r="592" spans="1:25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</row>
    <row r="593" spans="1:25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</row>
    <row r="594" spans="1:25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</row>
    <row r="595" spans="1:25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</row>
    <row r="596" spans="1:25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</row>
    <row r="597" spans="1:25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</row>
    <row r="598" spans="1:25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</row>
    <row r="599" spans="1:25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</row>
    <row r="600" spans="1:25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</row>
    <row r="601" spans="1:25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</row>
    <row r="602" spans="1:25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</row>
    <row r="603" spans="1:25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</row>
    <row r="604" spans="1:25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</row>
    <row r="605" spans="1:25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</row>
    <row r="606" spans="1:25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</row>
    <row r="607" spans="1:25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</row>
    <row r="608" spans="1:25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</row>
    <row r="609" spans="1:25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</row>
    <row r="610" spans="1:25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</row>
    <row r="611" spans="1:25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</row>
    <row r="612" spans="1:25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</row>
    <row r="613" spans="1:25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</row>
    <row r="614" spans="1:25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</row>
    <row r="615" spans="1:25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</row>
    <row r="616" spans="1:25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</row>
    <row r="617" spans="1:25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</row>
    <row r="618" spans="1:25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</row>
    <row r="619" spans="1:25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</row>
    <row r="620" spans="1:25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</row>
    <row r="621" spans="1:25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</row>
    <row r="622" spans="1:25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</row>
    <row r="623" spans="1:25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</row>
    <row r="624" spans="1:25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</row>
    <row r="625" spans="1:25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</row>
    <row r="626" spans="1:25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</row>
    <row r="627" spans="1:25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</row>
    <row r="628" spans="1:25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</row>
    <row r="629" spans="1:25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</row>
    <row r="630" spans="1:25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</row>
    <row r="631" spans="1:25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</row>
    <row r="632" spans="1:25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</row>
    <row r="633" spans="1:25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</row>
    <row r="634" spans="1:25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</row>
    <row r="635" spans="1:25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</row>
    <row r="636" spans="1:25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</row>
    <row r="637" spans="1:25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</row>
    <row r="638" spans="1:25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</row>
    <row r="639" spans="1:25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</row>
    <row r="640" spans="1:25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</row>
    <row r="641" spans="1:25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</row>
    <row r="642" spans="1:25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</row>
    <row r="643" spans="1:25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</row>
    <row r="644" spans="1:25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</row>
    <row r="645" spans="1:25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</row>
    <row r="646" spans="1:25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</row>
    <row r="647" spans="1:25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</row>
    <row r="648" spans="1:25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</row>
    <row r="649" spans="1:25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</row>
    <row r="650" spans="1:25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</row>
    <row r="651" spans="1:25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</row>
    <row r="652" spans="1:25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</row>
    <row r="653" spans="1:25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</row>
    <row r="654" spans="1:25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</row>
    <row r="655" spans="1:25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</row>
    <row r="656" spans="1:25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</row>
    <row r="657" spans="1:25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</row>
    <row r="658" spans="1:25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</row>
    <row r="659" spans="1:25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</row>
    <row r="660" spans="1:25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</row>
    <row r="661" spans="1:25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</row>
    <row r="662" spans="1:25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</row>
    <row r="663" spans="1:25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</row>
    <row r="664" spans="1:25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</row>
    <row r="665" spans="1:25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</row>
    <row r="666" spans="1:25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</row>
    <row r="667" spans="1:25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</row>
    <row r="668" spans="1:25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</row>
    <row r="669" spans="1:25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</row>
    <row r="670" spans="1:25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</row>
    <row r="671" spans="1:25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</row>
    <row r="672" spans="1:25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</row>
    <row r="673" spans="1:25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</row>
    <row r="674" spans="1:25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</row>
    <row r="675" spans="1:25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</row>
    <row r="676" spans="1:25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</row>
    <row r="677" spans="1:25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</row>
    <row r="678" spans="1:25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</row>
    <row r="679" spans="1:25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</row>
    <row r="680" spans="1:25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</row>
    <row r="681" spans="1:25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</row>
    <row r="682" spans="1:25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</row>
    <row r="683" spans="1:25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</row>
    <row r="684" spans="1:25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</row>
    <row r="685" spans="1:25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</row>
    <row r="686" spans="1:25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</row>
    <row r="687" spans="1:25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</row>
    <row r="688" spans="1:25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</row>
    <row r="689" spans="1:25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</row>
    <row r="690" spans="1:25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</row>
    <row r="691" spans="1:25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</row>
    <row r="692" spans="1:25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</row>
    <row r="693" spans="1:25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</row>
    <row r="694" spans="1:25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</row>
    <row r="695" spans="1:25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</row>
    <row r="696" spans="1:25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</row>
    <row r="697" spans="1:25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</row>
    <row r="698" spans="1:25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</row>
    <row r="699" spans="1:25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</row>
    <row r="700" spans="1:25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</row>
    <row r="701" spans="1:25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</row>
    <row r="702" spans="1:25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</row>
    <row r="703" spans="1:25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</row>
    <row r="704" spans="1:25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</row>
    <row r="705" spans="1:25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</row>
    <row r="706" spans="1:25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</row>
    <row r="707" spans="1:25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</row>
    <row r="708" spans="1:25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</row>
    <row r="709" spans="1:25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</row>
    <row r="710" spans="1:25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</row>
    <row r="711" spans="1:25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</row>
    <row r="712" spans="1:25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</row>
    <row r="713" spans="1:25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</row>
    <row r="714" spans="1:25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</row>
    <row r="715" spans="1:25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</row>
    <row r="716" spans="1:25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</row>
    <row r="717" spans="1:25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</row>
    <row r="718" spans="1:25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</row>
    <row r="719" spans="1:25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</row>
    <row r="720" spans="1:25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</row>
    <row r="721" spans="1:25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</row>
    <row r="722" spans="1:25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</row>
    <row r="723" spans="1:25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</row>
    <row r="724" spans="1:25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</row>
    <row r="725" spans="1:25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</row>
    <row r="726" spans="1:25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</row>
    <row r="727" spans="1:25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</row>
    <row r="728" spans="1:25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</row>
    <row r="729" spans="1:25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</row>
    <row r="730" spans="1:25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</row>
    <row r="731" spans="1:25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</row>
    <row r="732" spans="1:25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</row>
    <row r="733" spans="1:25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</row>
    <row r="734" spans="1:25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</row>
    <row r="735" spans="1:25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</row>
    <row r="736" spans="1:25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</row>
    <row r="737" spans="1:25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</row>
    <row r="738" spans="1:25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</row>
    <row r="739" spans="1:25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</row>
    <row r="740" spans="1:25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</row>
    <row r="741" spans="1:25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</row>
    <row r="742" spans="1:25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</row>
    <row r="743" spans="1:25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</row>
    <row r="744" spans="1:25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</row>
    <row r="745" spans="1:25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</row>
    <row r="746" spans="1:25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</row>
    <row r="747" spans="1:25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</row>
    <row r="748" spans="1:25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</row>
    <row r="749" spans="1:25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</row>
    <row r="750" spans="1:25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</row>
    <row r="751" spans="1:25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</row>
    <row r="752" spans="1:25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</row>
    <row r="753" spans="1:25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</row>
    <row r="754" spans="1:25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</row>
    <row r="755" spans="1:25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</row>
    <row r="756" spans="1:25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</row>
    <row r="757" spans="1:25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</row>
    <row r="758" spans="1:25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</row>
    <row r="759" spans="1:25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</row>
    <row r="760" spans="1:25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</row>
    <row r="761" spans="1:25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</row>
    <row r="762" spans="1:25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</row>
    <row r="763" spans="1:25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</row>
    <row r="764" spans="1:25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</row>
    <row r="765" spans="1:25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</row>
    <row r="766" spans="1:25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</row>
    <row r="767" spans="1:25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</row>
    <row r="768" spans="1:25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</row>
    <row r="769" spans="1:25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</row>
    <row r="770" spans="1:25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</row>
    <row r="771" spans="1:25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</row>
    <row r="772" spans="1:25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</row>
    <row r="773" spans="1:25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</row>
    <row r="774" spans="1:25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</row>
    <row r="775" spans="1:25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</row>
    <row r="776" spans="1:25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</row>
    <row r="777" spans="1:25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</row>
    <row r="778" spans="1:25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</row>
    <row r="779" spans="1:25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</row>
    <row r="780" spans="1:25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</row>
    <row r="781" spans="1:25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</row>
    <row r="782" spans="1:25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</row>
    <row r="783" spans="1:25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</row>
    <row r="784" spans="1:25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</row>
    <row r="785" spans="1:25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</row>
    <row r="786" spans="1:25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</row>
    <row r="787" spans="1:25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</row>
    <row r="788" spans="1:25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</row>
    <row r="789" spans="1:25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</row>
    <row r="790" spans="1:25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</row>
    <row r="791" spans="1:25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</row>
    <row r="792" spans="1:25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</row>
    <row r="793" spans="1:25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</row>
    <row r="794" spans="1:25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</row>
    <row r="795" spans="1:25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</row>
    <row r="796" spans="1:25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</row>
    <row r="797" spans="1:25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</row>
    <row r="798" spans="1:25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</row>
    <row r="799" spans="1:25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</row>
    <row r="800" spans="1:25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</row>
    <row r="801" spans="1:25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</row>
    <row r="802" spans="1:25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</row>
    <row r="803" spans="1:25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</row>
    <row r="804" spans="1:25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</row>
    <row r="805" spans="1:25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</row>
    <row r="806" spans="1:25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</row>
    <row r="807" spans="1:25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</row>
    <row r="808" spans="1:25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</row>
    <row r="809" spans="1:25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</row>
    <row r="810" spans="1:25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</row>
    <row r="811" spans="1:25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</row>
    <row r="812" spans="1:25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</row>
    <row r="813" spans="1:25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</row>
    <row r="814" spans="1:25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</row>
    <row r="815" spans="1:25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</row>
    <row r="816" spans="1:25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</row>
    <row r="817" spans="1:25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</row>
    <row r="818" spans="1:25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</row>
    <row r="819" spans="1:25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</row>
    <row r="820" spans="1:25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</row>
    <row r="821" spans="1:25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</row>
    <row r="822" spans="1:25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</row>
    <row r="823" spans="1:25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</row>
    <row r="824" spans="1:25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</row>
    <row r="825" spans="1:25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</row>
    <row r="826" spans="1:25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</row>
    <row r="827" spans="1:25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</row>
    <row r="828" spans="1:25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</row>
    <row r="829" spans="1:25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</row>
    <row r="830" spans="1:25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</row>
    <row r="831" spans="1:25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</row>
    <row r="832" spans="1:25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</row>
    <row r="833" spans="1:25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</row>
    <row r="834" spans="1:25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</row>
    <row r="835" spans="1:25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</row>
    <row r="836" spans="1:25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</row>
    <row r="837" spans="1:25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</row>
    <row r="838" spans="1:25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</row>
    <row r="839" spans="1:25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</row>
    <row r="840" spans="1:25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</row>
    <row r="841" spans="1:25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</row>
    <row r="842" spans="1:25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</row>
    <row r="843" spans="1:25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</row>
    <row r="844" spans="1:25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</row>
    <row r="845" spans="1:25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</row>
    <row r="846" spans="1:25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</row>
    <row r="847" spans="1:25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</row>
    <row r="848" spans="1:25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</row>
    <row r="849" spans="1:25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</row>
    <row r="850" spans="1:25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</row>
    <row r="851" spans="1:25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</row>
    <row r="852" spans="1:25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</row>
    <row r="853" spans="1:25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</row>
    <row r="854" spans="1:25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</row>
    <row r="855" spans="1:25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</row>
    <row r="856" spans="1:25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</row>
    <row r="857" spans="1:25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</row>
    <row r="858" spans="1:25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</row>
    <row r="859" spans="1:25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</row>
    <row r="860" spans="1:25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</row>
    <row r="861" spans="1:25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</row>
    <row r="862" spans="1:25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</row>
    <row r="863" spans="1:25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</row>
    <row r="864" spans="1:25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</row>
    <row r="865" spans="1:25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</row>
    <row r="866" spans="1:25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</row>
    <row r="867" spans="1:25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</row>
    <row r="868" spans="1:25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</row>
    <row r="869" spans="1:25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</row>
    <row r="870" spans="1:25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</row>
    <row r="871" spans="1:25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</row>
    <row r="872" spans="1:25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</row>
    <row r="873" spans="1:25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</row>
    <row r="874" spans="1:25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</row>
    <row r="875" spans="1:25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</row>
    <row r="876" spans="1:25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</row>
    <row r="877" spans="1:25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</row>
    <row r="878" spans="1:25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</row>
    <row r="879" spans="1:25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</row>
    <row r="880" spans="1:25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</row>
    <row r="881" spans="1:25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</row>
    <row r="882" spans="1:25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</row>
    <row r="883" spans="1:25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</row>
    <row r="884" spans="1:25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</row>
    <row r="885" spans="1:25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</row>
    <row r="886" spans="1:25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</row>
    <row r="887" spans="1:25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</row>
    <row r="888" spans="1:25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</row>
    <row r="889" spans="1:25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</row>
    <row r="890" spans="1:25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</row>
    <row r="891" spans="1:25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</row>
    <row r="892" spans="1:25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</row>
    <row r="893" spans="1:25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</row>
    <row r="894" spans="1:25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</row>
    <row r="895" spans="1:25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</row>
    <row r="896" spans="1:25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</row>
    <row r="897" spans="1:25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</row>
    <row r="898" spans="1:25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</row>
    <row r="899" spans="1:25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</row>
    <row r="900" spans="1:25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</row>
    <row r="901" spans="1:25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</row>
    <row r="902" spans="1:25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</row>
    <row r="903" spans="1:25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</row>
    <row r="904" spans="1:25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</row>
    <row r="905" spans="1:25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</row>
    <row r="906" spans="1:25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</row>
    <row r="907" spans="1:25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</row>
    <row r="908" spans="1:25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</row>
    <row r="909" spans="1:25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</row>
    <row r="910" spans="1:25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</row>
    <row r="911" spans="1:25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</row>
    <row r="912" spans="1:25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</row>
    <row r="913" spans="1:25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</row>
    <row r="914" spans="1:25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</row>
    <row r="915" spans="1:25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</row>
    <row r="916" spans="1:25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</row>
    <row r="917" spans="1:25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</row>
    <row r="918" spans="1:25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</row>
    <row r="919" spans="1:25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</row>
    <row r="920" spans="1:25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</row>
    <row r="921" spans="1:25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</row>
    <row r="922" spans="1:25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</row>
    <row r="923" spans="1:25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</row>
    <row r="924" spans="1:25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</row>
    <row r="925" spans="1:25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</row>
    <row r="926" spans="1:25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</row>
    <row r="927" spans="1:25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</row>
    <row r="928" spans="1:25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</row>
    <row r="929" spans="1:25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</row>
    <row r="930" spans="1:25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</row>
    <row r="931" spans="1:25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</row>
    <row r="932" spans="1:25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</row>
    <row r="933" spans="1:25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</row>
    <row r="934" spans="1:25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</row>
    <row r="935" spans="1:25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</row>
    <row r="936" spans="1:25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</row>
    <row r="937" spans="1:25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</row>
    <row r="938" spans="1:25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</row>
    <row r="939" spans="1:25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</row>
    <row r="940" spans="1:25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</row>
    <row r="941" spans="1:25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</row>
    <row r="942" spans="1:25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</row>
    <row r="943" spans="1:25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</row>
    <row r="944" spans="1:25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</row>
    <row r="945" spans="1:25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</row>
    <row r="946" spans="1:25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</row>
    <row r="947" spans="1:25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</row>
    <row r="948" spans="1:25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</row>
    <row r="949" spans="1:25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</row>
    <row r="950" spans="1:25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</row>
    <row r="951" spans="1:25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</row>
    <row r="952" spans="1:25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</row>
    <row r="953" spans="1:25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</row>
    <row r="954" spans="1:25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</row>
    <row r="955" spans="1:25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</row>
    <row r="956" spans="1:25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</row>
    <row r="957" spans="1:25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</row>
    <row r="958" spans="1:25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</row>
    <row r="959" spans="1:25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</row>
    <row r="960" spans="1:25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</row>
    <row r="961" spans="1:25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</row>
    <row r="962" spans="1:25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</row>
    <row r="963" spans="1:25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</row>
    <row r="964" spans="1:25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</row>
    <row r="965" spans="1:25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</row>
    <row r="966" spans="1:25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</row>
    <row r="967" spans="1:25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</row>
    <row r="968" spans="1:25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</row>
    <row r="969" spans="1:25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</row>
    <row r="970" spans="1:25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</row>
    <row r="971" spans="1:25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</row>
    <row r="972" spans="1:25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</row>
    <row r="973" spans="1:25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</row>
    <row r="974" spans="1:25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</row>
    <row r="975" spans="1:25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</row>
    <row r="976" spans="1:25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</row>
    <row r="977" spans="1:25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</row>
    <row r="978" spans="1:25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</row>
    <row r="979" spans="1:25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</row>
    <row r="980" spans="1:25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</row>
    <row r="981" spans="1:25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</row>
    <row r="982" spans="1:25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</row>
    <row r="983" spans="1:25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</row>
    <row r="984" spans="1:25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</row>
    <row r="985" spans="1:25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</row>
    <row r="986" spans="1:25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</row>
    <row r="987" spans="1:25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</row>
    <row r="988" spans="1:25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</row>
    <row r="989" spans="1:25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</row>
    <row r="990" spans="1:25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</row>
    <row r="991" spans="1:25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</row>
  </sheetData>
  <mergeCells count="23">
    <mergeCell ref="B35:D35"/>
    <mergeCell ref="B36:D36"/>
    <mergeCell ref="B37:D37"/>
    <mergeCell ref="A2:B2"/>
    <mergeCell ref="A3:B3"/>
    <mergeCell ref="A4:B4"/>
    <mergeCell ref="C4:E4"/>
    <mergeCell ref="A5:B5"/>
    <mergeCell ref="C5:E5"/>
    <mergeCell ref="B34:D34"/>
    <mergeCell ref="A1:B1"/>
    <mergeCell ref="C1:E1"/>
    <mergeCell ref="F1:K1"/>
    <mergeCell ref="L1:Q1"/>
    <mergeCell ref="C2:E2"/>
    <mergeCell ref="L2:N2"/>
    <mergeCell ref="F2:K2"/>
    <mergeCell ref="F4:K4"/>
    <mergeCell ref="L4:N4"/>
    <mergeCell ref="O4:Q4"/>
    <mergeCell ref="F5:K5"/>
    <mergeCell ref="O5:Q5"/>
    <mergeCell ref="C3:Q3"/>
  </mergeCells>
  <dataValidations count="3">
    <dataValidation type="list" allowBlank="1" showInputMessage="1" showErrorMessage="1" prompt=" - " sqref="F8:L33" xr:uid="{00000000-0002-0000-1A00-000000000000}">
      <formula1>"O"</formula1>
    </dataValidation>
    <dataValidation type="list" allowBlank="1" showInputMessage="1" showErrorMessage="1" prompt=" - " sqref="F34:L34" xr:uid="{00000000-0002-0000-1A00-000001000000}">
      <formula1>"N,A,B"</formula1>
    </dataValidation>
    <dataValidation type="list" allowBlank="1" showInputMessage="1" showErrorMessage="1" prompt=" - " sqref="F35:L35" xr:uid="{00000000-0002-0000-1A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Y995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13" width="3.875" customWidth="1"/>
    <col min="14" max="14" width="4.375" customWidth="1"/>
    <col min="15" max="17" width="3.875" customWidth="1"/>
    <col min="18" max="18" width="4" customWidth="1"/>
    <col min="19" max="19" width="4.5" customWidth="1"/>
    <col min="20" max="20" width="4.125" customWidth="1"/>
    <col min="21" max="25" width="4" customWidth="1"/>
  </cols>
  <sheetData>
    <row r="1" spans="1:25" ht="13.5" customHeight="1" x14ac:dyDescent="0.15">
      <c r="A1" s="236" t="s">
        <v>122</v>
      </c>
      <c r="B1" s="237"/>
      <c r="C1" s="238" t="s">
        <v>78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84</v>
      </c>
      <c r="M1" s="239"/>
      <c r="N1" s="239"/>
      <c r="O1" s="239"/>
      <c r="P1" s="239"/>
      <c r="Q1" s="245"/>
      <c r="R1" s="94"/>
      <c r="S1" s="95"/>
      <c r="T1" s="94"/>
      <c r="U1" s="94"/>
      <c r="V1" s="94"/>
      <c r="W1" s="94"/>
      <c r="X1" s="94"/>
      <c r="Y1" s="94"/>
    </row>
    <row r="2" spans="1:25" ht="13.5" customHeight="1" x14ac:dyDescent="0.15">
      <c r="A2" s="260" t="s">
        <v>124</v>
      </c>
      <c r="B2" s="210"/>
      <c r="C2" s="246" t="s">
        <v>105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105</v>
      </c>
      <c r="M2" s="247"/>
      <c r="N2" s="250"/>
      <c r="O2" s="96"/>
      <c r="P2" s="96"/>
      <c r="Q2" s="193"/>
      <c r="R2" s="94"/>
      <c r="S2" s="94"/>
      <c r="T2" s="94"/>
      <c r="U2" s="94"/>
      <c r="V2" s="94"/>
      <c r="W2" s="94"/>
      <c r="X2" s="94"/>
      <c r="Y2" s="94"/>
    </row>
    <row r="3" spans="1:25" ht="13.5" customHeight="1" x14ac:dyDescent="0.15">
      <c r="A3" s="260" t="s">
        <v>127</v>
      </c>
      <c r="B3" s="210"/>
      <c r="C3" s="251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31"/>
      <c r="R3" s="94"/>
      <c r="S3" s="94"/>
      <c r="T3" s="94"/>
      <c r="U3" s="94"/>
      <c r="V3" s="94"/>
      <c r="W3" s="94"/>
      <c r="X3" s="94"/>
      <c r="Y3" s="94"/>
    </row>
    <row r="4" spans="1:25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31"/>
      <c r="R4" s="94"/>
      <c r="S4" s="95"/>
      <c r="T4" s="94"/>
      <c r="U4" s="94"/>
      <c r="V4" s="94"/>
      <c r="W4" s="94"/>
      <c r="X4" s="94"/>
      <c r="Y4" s="94"/>
    </row>
    <row r="5" spans="1:25" ht="13.5" customHeight="1" x14ac:dyDescent="0.15">
      <c r="A5" s="262">
        <f>COUNTIF(F39:HP39,"P")</f>
        <v>6</v>
      </c>
      <c r="B5" s="234"/>
      <c r="C5" s="232">
        <f>COUNTIF(F39:HP39,"F")</f>
        <v>0</v>
      </c>
      <c r="D5" s="233"/>
      <c r="E5" s="234"/>
      <c r="F5" s="232">
        <f>SUM(O5,-A5,-C5)</f>
        <v>0</v>
      </c>
      <c r="G5" s="233"/>
      <c r="H5" s="233"/>
      <c r="I5" s="233"/>
      <c r="J5" s="233"/>
      <c r="K5" s="234"/>
      <c r="L5" s="97">
        <f>COUNTIF(E38:HP38,"N")</f>
        <v>2</v>
      </c>
      <c r="M5" s="97">
        <f>COUNTIF(E38:HP38,"A")</f>
        <v>2</v>
      </c>
      <c r="N5" s="97">
        <f>COUNTIF(E38:HP38,"B")</f>
        <v>2</v>
      </c>
      <c r="O5" s="232">
        <f>COUNTA(E7:HS7)</f>
        <v>6</v>
      </c>
      <c r="P5" s="233"/>
      <c r="Q5" s="235"/>
      <c r="R5" s="98"/>
      <c r="S5" s="94"/>
      <c r="T5" s="94"/>
      <c r="U5" s="94"/>
      <c r="V5" s="94"/>
      <c r="W5" s="94"/>
      <c r="X5" s="94"/>
      <c r="Y5" s="94"/>
    </row>
    <row r="6" spans="1:25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</row>
    <row r="7" spans="1:25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5" t="s">
        <v>132</v>
      </c>
      <c r="J7" s="105" t="s">
        <v>133</v>
      </c>
      <c r="K7" s="105" t="s">
        <v>134</v>
      </c>
    </row>
    <row r="8" spans="1:25" ht="13.5" customHeight="1" x14ac:dyDescent="0.3">
      <c r="A8" s="107" t="s">
        <v>141</v>
      </c>
      <c r="B8" s="108" t="s">
        <v>232</v>
      </c>
      <c r="C8" s="109"/>
      <c r="D8" s="110"/>
      <c r="E8" s="111"/>
      <c r="F8" s="112"/>
      <c r="G8" s="112"/>
      <c r="H8" s="112"/>
      <c r="I8" s="112"/>
      <c r="J8" s="117"/>
      <c r="K8" s="117"/>
    </row>
    <row r="9" spans="1:25" ht="13.5" customHeight="1" x14ac:dyDescent="0.3">
      <c r="A9" s="113"/>
      <c r="B9" s="108"/>
      <c r="C9" s="109"/>
      <c r="D9" s="110" t="s">
        <v>471</v>
      </c>
      <c r="E9" s="114"/>
      <c r="F9" s="112" t="s">
        <v>144</v>
      </c>
      <c r="G9" s="112" t="s">
        <v>144</v>
      </c>
      <c r="H9" s="112" t="s">
        <v>144</v>
      </c>
      <c r="I9" s="112" t="s">
        <v>144</v>
      </c>
      <c r="J9" s="112" t="s">
        <v>144</v>
      </c>
      <c r="K9" s="112" t="s">
        <v>144</v>
      </c>
    </row>
    <row r="10" spans="1:25" ht="13.5" customHeight="1" x14ac:dyDescent="0.3">
      <c r="A10" s="113"/>
      <c r="B10" s="201" t="s">
        <v>430</v>
      </c>
      <c r="C10" s="205"/>
      <c r="D10" s="206"/>
      <c r="E10" s="114"/>
      <c r="F10" s="112"/>
      <c r="G10" s="112"/>
      <c r="H10" s="112"/>
      <c r="I10" s="112"/>
      <c r="J10" s="117"/>
      <c r="K10" s="117"/>
    </row>
    <row r="11" spans="1:25" ht="13.5" customHeight="1" x14ac:dyDescent="0.3">
      <c r="A11" s="113"/>
      <c r="B11" s="207"/>
      <c r="C11" s="205"/>
      <c r="D11" s="203">
        <v>0</v>
      </c>
      <c r="E11" s="116"/>
      <c r="F11" s="112"/>
      <c r="G11" s="112"/>
      <c r="H11" s="112" t="s">
        <v>144</v>
      </c>
      <c r="I11" s="112"/>
      <c r="J11" s="117"/>
      <c r="K11" s="117"/>
    </row>
    <row r="12" spans="1:25" ht="13.5" customHeight="1" x14ac:dyDescent="0.3">
      <c r="A12" s="113"/>
      <c r="B12" s="207"/>
      <c r="C12" s="205"/>
      <c r="D12" s="203">
        <v>1</v>
      </c>
      <c r="E12" s="116"/>
      <c r="F12" s="112" t="s">
        <v>144</v>
      </c>
      <c r="G12" s="112" t="s">
        <v>144</v>
      </c>
      <c r="H12" s="112"/>
      <c r="I12" s="112" t="s">
        <v>144</v>
      </c>
      <c r="J12" s="112"/>
      <c r="K12" s="112" t="s">
        <v>144</v>
      </c>
    </row>
    <row r="13" spans="1:25" ht="13.5" customHeight="1" x14ac:dyDescent="0.3">
      <c r="A13" s="200"/>
      <c r="B13" s="201"/>
      <c r="C13" s="205"/>
      <c r="D13" s="206">
        <v>10</v>
      </c>
      <c r="E13" s="204"/>
      <c r="F13" s="131"/>
      <c r="G13" s="131"/>
      <c r="H13" s="131"/>
      <c r="I13" s="131"/>
      <c r="J13" s="132" t="s">
        <v>144</v>
      </c>
      <c r="K13" s="132"/>
    </row>
    <row r="14" spans="1:25" ht="13.5" customHeight="1" x14ac:dyDescent="0.3">
      <c r="A14" s="200"/>
      <c r="B14" s="201" t="s">
        <v>431</v>
      </c>
      <c r="C14" s="205"/>
      <c r="D14" s="206"/>
      <c r="E14" s="204"/>
      <c r="F14" s="131"/>
      <c r="G14" s="131"/>
      <c r="H14" s="131"/>
      <c r="I14" s="131"/>
      <c r="J14" s="132"/>
      <c r="K14" s="132"/>
    </row>
    <row r="15" spans="1:25" ht="13.5" customHeight="1" x14ac:dyDescent="0.3">
      <c r="A15" s="200"/>
      <c r="B15" s="207"/>
      <c r="C15" s="205"/>
      <c r="D15" s="203">
        <v>0</v>
      </c>
      <c r="E15" s="204"/>
      <c r="F15" s="131"/>
      <c r="G15" s="131"/>
      <c r="H15" s="131"/>
      <c r="I15" s="131" t="s">
        <v>144</v>
      </c>
      <c r="J15" s="132"/>
      <c r="K15" s="132"/>
    </row>
    <row r="16" spans="1:25" ht="13.5" customHeight="1" x14ac:dyDescent="0.3">
      <c r="A16" s="200"/>
      <c r="B16" s="207"/>
      <c r="C16" s="205"/>
      <c r="D16" s="203">
        <v>1</v>
      </c>
      <c r="E16" s="204"/>
      <c r="F16" s="131"/>
      <c r="G16" s="131" t="s">
        <v>144</v>
      </c>
      <c r="H16" s="131"/>
      <c r="I16" s="131"/>
      <c r="J16" s="132"/>
      <c r="K16" s="131" t="s">
        <v>144</v>
      </c>
    </row>
    <row r="17" spans="1:11" ht="13.5" customHeight="1" x14ac:dyDescent="0.3">
      <c r="A17" s="200"/>
      <c r="B17" s="201"/>
      <c r="C17" s="205"/>
      <c r="D17" s="203">
        <v>10</v>
      </c>
      <c r="E17" s="204"/>
      <c r="F17" s="131" t="s">
        <v>144</v>
      </c>
      <c r="G17" s="131"/>
      <c r="H17" s="131" t="s">
        <v>144</v>
      </c>
      <c r="I17" s="131"/>
      <c r="J17" s="131" t="s">
        <v>144</v>
      </c>
      <c r="K17" s="132"/>
    </row>
    <row r="18" spans="1:11" ht="13.5" customHeight="1" x14ac:dyDescent="0.3">
      <c r="A18" s="200"/>
      <c r="B18" s="201" t="s">
        <v>472</v>
      </c>
      <c r="C18" s="205"/>
      <c r="D18" s="203"/>
      <c r="E18" s="204"/>
      <c r="F18" s="131"/>
      <c r="G18" s="131"/>
      <c r="H18" s="131"/>
      <c r="I18" s="131"/>
      <c r="J18" s="132"/>
      <c r="K18" s="132"/>
    </row>
    <row r="19" spans="1:11" ht="13.5" customHeight="1" x14ac:dyDescent="0.3">
      <c r="A19" s="200"/>
      <c r="B19" s="201"/>
      <c r="C19" s="205"/>
      <c r="D19" s="203" t="s">
        <v>473</v>
      </c>
      <c r="E19" s="204"/>
      <c r="F19" s="131" t="s">
        <v>144</v>
      </c>
      <c r="G19" s="131" t="s">
        <v>144</v>
      </c>
      <c r="H19" s="131" t="s">
        <v>144</v>
      </c>
      <c r="I19" s="131" t="s">
        <v>144</v>
      </c>
      <c r="J19" s="132" t="s">
        <v>144</v>
      </c>
      <c r="K19" s="132"/>
    </row>
    <row r="20" spans="1:11" ht="13.5" customHeight="1" x14ac:dyDescent="0.3">
      <c r="A20" s="200"/>
      <c r="B20" s="201" t="s">
        <v>474</v>
      </c>
      <c r="C20" s="205"/>
      <c r="D20" s="203"/>
      <c r="E20" s="204"/>
      <c r="F20" s="131"/>
      <c r="G20" s="131"/>
      <c r="H20" s="131"/>
      <c r="I20" s="131"/>
      <c r="J20" s="132"/>
      <c r="K20" s="132"/>
    </row>
    <row r="21" spans="1:11" ht="13.5" customHeight="1" x14ac:dyDescent="0.3">
      <c r="A21" s="200"/>
      <c r="B21" s="201"/>
      <c r="C21" s="202"/>
      <c r="D21" s="203" t="s">
        <v>475</v>
      </c>
      <c r="E21" s="204"/>
      <c r="F21" s="131" t="s">
        <v>144</v>
      </c>
      <c r="G21" s="131" t="s">
        <v>144</v>
      </c>
      <c r="H21" s="131" t="s">
        <v>144</v>
      </c>
      <c r="I21" s="131" t="s">
        <v>144</v>
      </c>
      <c r="J21" s="132" t="s">
        <v>144</v>
      </c>
      <c r="K21" s="132"/>
    </row>
    <row r="22" spans="1:11" ht="13.5" customHeight="1" x14ac:dyDescent="0.3">
      <c r="A22" s="200"/>
      <c r="B22" s="201" t="s">
        <v>476</v>
      </c>
      <c r="C22" s="202"/>
      <c r="D22" s="203"/>
      <c r="E22" s="204"/>
      <c r="F22" s="131"/>
      <c r="G22" s="131"/>
      <c r="H22" s="131"/>
      <c r="I22" s="131"/>
      <c r="J22" s="132"/>
      <c r="K22" s="132"/>
    </row>
    <row r="23" spans="1:11" ht="13.5" customHeight="1" x14ac:dyDescent="0.3">
      <c r="A23" s="200"/>
      <c r="B23" s="201"/>
      <c r="C23" s="202"/>
      <c r="D23" s="203" t="s">
        <v>477</v>
      </c>
      <c r="E23" s="204"/>
      <c r="F23" s="131" t="s">
        <v>144</v>
      </c>
      <c r="G23" s="131"/>
      <c r="H23" s="131" t="s">
        <v>144</v>
      </c>
      <c r="I23" s="131" t="s">
        <v>144</v>
      </c>
      <c r="J23" s="131" t="s">
        <v>144</v>
      </c>
      <c r="K23" s="132" t="s">
        <v>144</v>
      </c>
    </row>
    <row r="24" spans="1:11" ht="13.5" customHeight="1" x14ac:dyDescent="0.3">
      <c r="A24" s="200"/>
      <c r="B24" s="201"/>
      <c r="C24" s="202"/>
      <c r="D24" s="203" t="s">
        <v>478</v>
      </c>
      <c r="E24" s="204"/>
      <c r="F24" s="131"/>
      <c r="G24" s="131" t="s">
        <v>144</v>
      </c>
      <c r="H24" s="131"/>
      <c r="I24" s="131"/>
      <c r="J24" s="132"/>
      <c r="K24" s="131"/>
    </row>
    <row r="25" spans="1:11" ht="13.5" customHeight="1" x14ac:dyDescent="0.3">
      <c r="A25" s="126" t="s">
        <v>155</v>
      </c>
      <c r="B25" s="127" t="s">
        <v>156</v>
      </c>
      <c r="C25" s="128"/>
      <c r="D25" s="129"/>
      <c r="E25" s="130"/>
      <c r="F25" s="131"/>
      <c r="G25" s="131"/>
      <c r="H25" s="131"/>
      <c r="I25" s="131"/>
      <c r="J25" s="132"/>
      <c r="K25" s="132"/>
    </row>
    <row r="26" spans="1:11" ht="13.5" customHeight="1" x14ac:dyDescent="0.3">
      <c r="A26" s="133"/>
      <c r="B26" s="134" t="s">
        <v>167</v>
      </c>
      <c r="C26" s="135"/>
      <c r="D26" s="136"/>
      <c r="E26" s="137"/>
      <c r="F26" s="112"/>
      <c r="G26" s="112"/>
      <c r="H26" s="112"/>
      <c r="I26" s="112"/>
      <c r="J26" s="117"/>
      <c r="K26" s="117"/>
    </row>
    <row r="27" spans="1:11" ht="13.5" customHeight="1" x14ac:dyDescent="0.3">
      <c r="A27" s="133"/>
      <c r="B27" s="134"/>
      <c r="C27" s="135" t="s">
        <v>432</v>
      </c>
      <c r="D27" s="136"/>
      <c r="E27" s="137"/>
      <c r="F27" s="112"/>
      <c r="G27" s="112"/>
      <c r="H27" s="112"/>
      <c r="I27" s="112"/>
      <c r="J27" s="117"/>
      <c r="K27" s="117"/>
    </row>
    <row r="28" spans="1:11" ht="13.5" customHeight="1" x14ac:dyDescent="0.3">
      <c r="A28" s="133"/>
      <c r="B28" s="134"/>
      <c r="C28" s="135"/>
      <c r="D28" s="136">
        <v>0</v>
      </c>
      <c r="E28" s="137"/>
      <c r="F28" s="112"/>
      <c r="G28" s="112" t="s">
        <v>144</v>
      </c>
      <c r="H28" s="112" t="s">
        <v>144</v>
      </c>
      <c r="I28" s="112" t="s">
        <v>144</v>
      </c>
      <c r="J28" s="117" t="s">
        <v>144</v>
      </c>
      <c r="K28" s="112"/>
    </row>
    <row r="29" spans="1:11" ht="13.5" customHeight="1" x14ac:dyDescent="0.3">
      <c r="A29" s="133"/>
      <c r="B29" s="134"/>
      <c r="C29" s="135"/>
      <c r="D29" s="136">
        <v>3</v>
      </c>
      <c r="E29" s="137"/>
      <c r="F29" s="112" t="s">
        <v>144</v>
      </c>
      <c r="G29" s="112"/>
      <c r="H29" s="112"/>
      <c r="I29" s="112"/>
      <c r="J29" s="112"/>
      <c r="K29" s="117"/>
    </row>
    <row r="30" spans="1:11" ht="13.5" customHeight="1" x14ac:dyDescent="0.3">
      <c r="A30" s="133"/>
      <c r="B30" s="134"/>
      <c r="C30" s="135" t="s">
        <v>248</v>
      </c>
      <c r="D30" s="136"/>
      <c r="E30" s="137"/>
      <c r="F30" s="112"/>
      <c r="G30" s="112"/>
      <c r="H30" s="112"/>
      <c r="I30" s="112"/>
      <c r="J30" s="117"/>
      <c r="K30" s="117"/>
    </row>
    <row r="31" spans="1:11" ht="13.5" customHeight="1" x14ac:dyDescent="0.3">
      <c r="A31" s="133"/>
      <c r="B31" s="134"/>
      <c r="C31" s="135"/>
      <c r="D31" s="136">
        <v>0</v>
      </c>
      <c r="E31" s="137"/>
      <c r="F31" s="112"/>
      <c r="G31" s="112" t="s">
        <v>144</v>
      </c>
      <c r="H31" s="112"/>
      <c r="I31" s="112"/>
      <c r="J31" s="117"/>
      <c r="K31" s="112"/>
    </row>
    <row r="32" spans="1:11" ht="13.5" customHeight="1" x14ac:dyDescent="0.3">
      <c r="A32" s="133"/>
      <c r="B32" s="134"/>
      <c r="C32" s="135"/>
      <c r="D32" s="136">
        <v>3</v>
      </c>
      <c r="E32" s="137"/>
      <c r="F32" s="112" t="s">
        <v>144</v>
      </c>
      <c r="G32" s="112"/>
      <c r="H32" s="112"/>
      <c r="I32" s="112" t="s">
        <v>144</v>
      </c>
      <c r="J32" s="112" t="s">
        <v>144</v>
      </c>
      <c r="K32" s="117"/>
    </row>
    <row r="33" spans="1:25" ht="13.5" customHeight="1" x14ac:dyDescent="0.3">
      <c r="A33" s="133"/>
      <c r="B33" s="138" t="s">
        <v>166</v>
      </c>
      <c r="C33" s="139"/>
      <c r="D33" s="136"/>
      <c r="E33" s="140"/>
      <c r="F33" s="112"/>
      <c r="G33" s="112"/>
      <c r="H33" s="112"/>
      <c r="I33" s="112"/>
      <c r="J33" s="117"/>
      <c r="K33" s="117" t="s">
        <v>144</v>
      </c>
    </row>
    <row r="34" spans="1:25" ht="13.5" customHeight="1" x14ac:dyDescent="0.3">
      <c r="A34" s="133"/>
      <c r="B34" s="138"/>
      <c r="C34" s="139"/>
      <c r="D34" s="136"/>
      <c r="E34" s="140"/>
      <c r="F34" s="112"/>
      <c r="G34" s="112"/>
      <c r="H34" s="112"/>
      <c r="I34" s="112"/>
      <c r="J34" s="117"/>
      <c r="K34" s="117"/>
    </row>
    <row r="35" spans="1:25" ht="13.5" customHeight="1" x14ac:dyDescent="0.3">
      <c r="A35" s="133"/>
      <c r="B35" s="138"/>
      <c r="C35" s="139"/>
      <c r="D35" s="136"/>
      <c r="E35" s="140"/>
      <c r="F35" s="112"/>
      <c r="G35" s="112"/>
      <c r="H35" s="112"/>
      <c r="I35" s="112"/>
      <c r="J35" s="117"/>
      <c r="K35" s="117"/>
    </row>
    <row r="36" spans="1:25" ht="13.5" customHeight="1" x14ac:dyDescent="0.3">
      <c r="A36" s="133"/>
      <c r="B36" s="138"/>
      <c r="C36" s="139"/>
      <c r="D36" s="136"/>
      <c r="E36" s="140"/>
      <c r="F36" s="112"/>
      <c r="G36" s="112"/>
      <c r="H36" s="112"/>
      <c r="I36" s="112"/>
      <c r="J36" s="117"/>
      <c r="K36" s="117"/>
    </row>
    <row r="37" spans="1:25" ht="13.5" customHeight="1" x14ac:dyDescent="0.3">
      <c r="A37" s="133"/>
      <c r="B37" s="141"/>
      <c r="C37" s="142"/>
      <c r="D37" s="143"/>
      <c r="E37" s="144"/>
      <c r="F37" s="145"/>
      <c r="G37" s="145"/>
      <c r="H37" s="145"/>
      <c r="I37" s="145"/>
      <c r="J37" s="191"/>
      <c r="K37" s="191"/>
    </row>
    <row r="38" spans="1:25" ht="13.5" customHeight="1" x14ac:dyDescent="0.2">
      <c r="A38" s="126" t="s">
        <v>167</v>
      </c>
      <c r="B38" s="252" t="s">
        <v>168</v>
      </c>
      <c r="C38" s="253"/>
      <c r="D38" s="254"/>
      <c r="E38" s="146"/>
      <c r="F38" s="147" t="s">
        <v>112</v>
      </c>
      <c r="G38" s="147" t="s">
        <v>61</v>
      </c>
      <c r="H38" s="147" t="s">
        <v>113</v>
      </c>
      <c r="I38" s="147" t="s">
        <v>113</v>
      </c>
      <c r="J38" s="147" t="s">
        <v>112</v>
      </c>
      <c r="K38" s="147" t="s">
        <v>61</v>
      </c>
    </row>
    <row r="39" spans="1:25" ht="13.5" customHeight="1" x14ac:dyDescent="0.2">
      <c r="A39" s="148"/>
      <c r="B39" s="255" t="s">
        <v>169</v>
      </c>
      <c r="C39" s="209"/>
      <c r="D39" s="210"/>
      <c r="E39" s="149"/>
      <c r="F39" s="150" t="s">
        <v>170</v>
      </c>
      <c r="G39" s="150" t="s">
        <v>170</v>
      </c>
      <c r="H39" s="150" t="s">
        <v>170</v>
      </c>
      <c r="I39" s="150" t="s">
        <v>170</v>
      </c>
      <c r="J39" s="150" t="s">
        <v>170</v>
      </c>
      <c r="K39" s="150" t="s">
        <v>170</v>
      </c>
    </row>
    <row r="40" spans="1:25" ht="13.5" customHeight="1" x14ac:dyDescent="0.15">
      <c r="A40" s="148"/>
      <c r="B40" s="256" t="s">
        <v>171</v>
      </c>
      <c r="C40" s="209"/>
      <c r="D40" s="210"/>
      <c r="E40" s="151"/>
      <c r="F40" s="152">
        <v>45785</v>
      </c>
      <c r="G40" s="152">
        <v>45785</v>
      </c>
      <c r="H40" s="152">
        <v>45785</v>
      </c>
      <c r="I40" s="152">
        <v>45785</v>
      </c>
      <c r="J40" s="192">
        <v>45785</v>
      </c>
      <c r="K40" s="192">
        <v>45785</v>
      </c>
    </row>
    <row r="41" spans="1:25" ht="9.75" customHeight="1" x14ac:dyDescent="0.15">
      <c r="A41" s="153"/>
      <c r="B41" s="257" t="s">
        <v>172</v>
      </c>
      <c r="C41" s="258"/>
      <c r="D41" s="259"/>
      <c r="E41" s="154"/>
      <c r="F41" s="155"/>
      <c r="G41" s="155"/>
      <c r="H41" s="155"/>
      <c r="I41" s="155"/>
      <c r="J41" s="125"/>
      <c r="K41" s="125"/>
    </row>
    <row r="42" spans="1:25" ht="9.75" customHeight="1" x14ac:dyDescent="0.15">
      <c r="A42" s="99"/>
      <c r="B42" s="94"/>
      <c r="C42" s="100"/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</row>
    <row r="43" spans="1:25" ht="13.5" customHeight="1" x14ac:dyDescent="0.15">
      <c r="A43" s="94"/>
      <c r="B43" s="99"/>
      <c r="C43" s="94"/>
      <c r="D43" s="100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</row>
    <row r="44" spans="1:25" ht="13.5" customHeight="1" x14ac:dyDescent="0.15">
      <c r="A44" s="94"/>
      <c r="B44" s="99"/>
      <c r="C44" s="94"/>
      <c r="D44" s="100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</row>
    <row r="45" spans="1:25" ht="13.5" customHeight="1" x14ac:dyDescent="0.15">
      <c r="A45" s="94"/>
      <c r="B45" s="99"/>
      <c r="C45" s="94"/>
      <c r="D45" s="100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</row>
    <row r="46" spans="1:25" ht="13.5" customHeight="1" x14ac:dyDescent="0.15">
      <c r="A46" s="94"/>
      <c r="B46" s="99"/>
      <c r="C46" s="94"/>
      <c r="D46" s="100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</row>
    <row r="47" spans="1:25" ht="13.5" customHeight="1" x14ac:dyDescent="0.15">
      <c r="A47" s="94"/>
      <c r="B47" s="99"/>
      <c r="C47" s="94"/>
      <c r="D47" s="100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</row>
    <row r="48" spans="1:25" ht="13.5" customHeight="1" x14ac:dyDescent="0.15">
      <c r="A48" s="94"/>
      <c r="B48" s="99"/>
      <c r="C48" s="94"/>
      <c r="D48" s="100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</row>
    <row r="49" spans="1:25" ht="13.5" customHeight="1" x14ac:dyDescent="0.15">
      <c r="A49" s="94"/>
      <c r="B49" s="99"/>
      <c r="C49" s="94"/>
      <c r="D49" s="100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</row>
    <row r="50" spans="1:25" ht="13.5" customHeight="1" x14ac:dyDescent="0.15">
      <c r="A50" s="94"/>
      <c r="B50" s="99"/>
      <c r="C50" s="94"/>
      <c r="D50" s="100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</row>
    <row r="51" spans="1:25" ht="13.5" customHeight="1" x14ac:dyDescent="0.15">
      <c r="A51" s="94"/>
      <c r="B51" s="99"/>
      <c r="C51" s="94"/>
      <c r="D51" s="100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</row>
    <row r="52" spans="1:25" ht="13.5" customHeight="1" x14ac:dyDescent="0.15">
      <c r="A52" s="94"/>
      <c r="B52" s="99"/>
      <c r="C52" s="94"/>
      <c r="D52" s="100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</row>
    <row r="53" spans="1:25" ht="13.5" customHeight="1" x14ac:dyDescent="0.15">
      <c r="A53" s="94"/>
      <c r="B53" s="99"/>
      <c r="C53" s="94"/>
      <c r="D53" s="100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</row>
    <row r="54" spans="1:25" ht="13.5" customHeight="1" x14ac:dyDescent="0.15">
      <c r="A54" s="94"/>
      <c r="B54" s="99"/>
      <c r="C54" s="94"/>
      <c r="D54" s="100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</row>
    <row r="55" spans="1:25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</row>
    <row r="56" spans="1:25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</row>
    <row r="57" spans="1:25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</row>
    <row r="58" spans="1:25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</row>
    <row r="59" spans="1:25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</row>
    <row r="60" spans="1:25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</row>
    <row r="61" spans="1:25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</row>
    <row r="62" spans="1:25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</row>
    <row r="63" spans="1:25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</row>
    <row r="64" spans="1:25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</row>
    <row r="65" spans="1:25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</row>
    <row r="66" spans="1:25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</row>
    <row r="67" spans="1:25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</row>
    <row r="68" spans="1:25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</row>
    <row r="69" spans="1:25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</row>
    <row r="70" spans="1:25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</row>
    <row r="71" spans="1:25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</row>
    <row r="72" spans="1:25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</row>
    <row r="73" spans="1:25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</row>
    <row r="74" spans="1:25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</row>
    <row r="75" spans="1:25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</row>
    <row r="76" spans="1:25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</row>
    <row r="77" spans="1:25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</row>
    <row r="78" spans="1:25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</row>
    <row r="79" spans="1:25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</row>
    <row r="80" spans="1:25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</row>
    <row r="81" spans="1:25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</row>
    <row r="82" spans="1:25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</row>
    <row r="83" spans="1:25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</row>
    <row r="84" spans="1:25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</row>
    <row r="85" spans="1:25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</row>
    <row r="86" spans="1:25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</row>
    <row r="87" spans="1:25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</row>
    <row r="88" spans="1:25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</row>
    <row r="89" spans="1:25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</row>
    <row r="90" spans="1:25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</row>
    <row r="91" spans="1:25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</row>
    <row r="92" spans="1:25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</row>
    <row r="93" spans="1:25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</row>
    <row r="94" spans="1:25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</row>
    <row r="95" spans="1:25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</row>
    <row r="96" spans="1:25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</row>
    <row r="97" spans="1:25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</row>
    <row r="98" spans="1:25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</row>
    <row r="99" spans="1:25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</row>
    <row r="100" spans="1:25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</row>
    <row r="101" spans="1:25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</row>
    <row r="102" spans="1:25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</row>
    <row r="103" spans="1:25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</row>
    <row r="104" spans="1:25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</row>
    <row r="105" spans="1:25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</row>
    <row r="106" spans="1:25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</row>
    <row r="107" spans="1:25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</row>
    <row r="108" spans="1:25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</row>
    <row r="109" spans="1:25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</row>
    <row r="110" spans="1:25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</row>
    <row r="111" spans="1:25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</row>
    <row r="112" spans="1:25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</row>
    <row r="113" spans="1:25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</row>
    <row r="114" spans="1:25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</row>
    <row r="115" spans="1:25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</row>
    <row r="116" spans="1:25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</row>
    <row r="117" spans="1:25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</row>
    <row r="118" spans="1:25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</row>
    <row r="119" spans="1:25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</row>
    <row r="120" spans="1:25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</row>
    <row r="121" spans="1:25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</row>
    <row r="122" spans="1:25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</row>
    <row r="123" spans="1:25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</row>
    <row r="124" spans="1:25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</row>
    <row r="125" spans="1:25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</row>
    <row r="126" spans="1:25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</row>
    <row r="127" spans="1:25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</row>
    <row r="128" spans="1:25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</row>
    <row r="129" spans="1:25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</row>
    <row r="130" spans="1:25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</row>
    <row r="131" spans="1:25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</row>
    <row r="132" spans="1:25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</row>
    <row r="133" spans="1:25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</row>
    <row r="134" spans="1:25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</row>
    <row r="135" spans="1:25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</row>
    <row r="136" spans="1:25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</row>
    <row r="137" spans="1:25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</row>
    <row r="138" spans="1:25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</row>
    <row r="139" spans="1:25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</row>
    <row r="140" spans="1:25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</row>
    <row r="141" spans="1:25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</row>
    <row r="142" spans="1:25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</row>
    <row r="143" spans="1:25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</row>
    <row r="144" spans="1:25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</row>
    <row r="145" spans="1:25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</row>
    <row r="146" spans="1:25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</row>
    <row r="147" spans="1:25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</row>
    <row r="148" spans="1:25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</row>
    <row r="149" spans="1:25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</row>
    <row r="150" spans="1:25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</row>
    <row r="151" spans="1:25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</row>
    <row r="152" spans="1:25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</row>
    <row r="153" spans="1:25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</row>
    <row r="154" spans="1:25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</row>
    <row r="155" spans="1:25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</row>
    <row r="156" spans="1:25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</row>
    <row r="157" spans="1:25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</row>
    <row r="158" spans="1:25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</row>
    <row r="159" spans="1:25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</row>
    <row r="160" spans="1:25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</row>
    <row r="161" spans="1:25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</row>
    <row r="162" spans="1:25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</row>
    <row r="163" spans="1:25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</row>
    <row r="164" spans="1:25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</row>
    <row r="165" spans="1:25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</row>
    <row r="166" spans="1:25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</row>
    <row r="167" spans="1:25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</row>
    <row r="168" spans="1:25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</row>
    <row r="169" spans="1:25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</row>
    <row r="170" spans="1:25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</row>
    <row r="171" spans="1:25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</row>
    <row r="172" spans="1:25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</row>
    <row r="173" spans="1:25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</row>
    <row r="174" spans="1:25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</row>
    <row r="175" spans="1:25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</row>
    <row r="176" spans="1:25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</row>
    <row r="177" spans="1:25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</row>
    <row r="178" spans="1:25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</row>
    <row r="179" spans="1:25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</row>
    <row r="180" spans="1:25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</row>
    <row r="181" spans="1:25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</row>
    <row r="182" spans="1:25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</row>
    <row r="183" spans="1:25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</row>
    <row r="184" spans="1:25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</row>
    <row r="185" spans="1:25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</row>
    <row r="186" spans="1:25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</row>
    <row r="187" spans="1:25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</row>
    <row r="188" spans="1:25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</row>
    <row r="189" spans="1:25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</row>
    <row r="190" spans="1:25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</row>
    <row r="191" spans="1:25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</row>
    <row r="192" spans="1:25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</row>
    <row r="193" spans="1:25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</row>
    <row r="194" spans="1:25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</row>
    <row r="195" spans="1:25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</row>
    <row r="196" spans="1:25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</row>
    <row r="197" spans="1:25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</row>
    <row r="198" spans="1:25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</row>
    <row r="199" spans="1:25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</row>
    <row r="200" spans="1:25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</row>
    <row r="201" spans="1:25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</row>
    <row r="202" spans="1:25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</row>
    <row r="203" spans="1:25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</row>
    <row r="204" spans="1:25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</row>
    <row r="205" spans="1:25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</row>
    <row r="206" spans="1:25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</row>
    <row r="207" spans="1:25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</row>
    <row r="208" spans="1:25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</row>
    <row r="209" spans="1:25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</row>
    <row r="210" spans="1:25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</row>
    <row r="211" spans="1:25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</row>
    <row r="212" spans="1:25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</row>
    <row r="213" spans="1:25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</row>
    <row r="214" spans="1:25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</row>
    <row r="215" spans="1:25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</row>
    <row r="216" spans="1:25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</row>
    <row r="217" spans="1:25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</row>
    <row r="218" spans="1:25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</row>
    <row r="219" spans="1:25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</row>
    <row r="220" spans="1:25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</row>
    <row r="221" spans="1:25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</row>
    <row r="222" spans="1:25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</row>
    <row r="223" spans="1:25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</row>
    <row r="224" spans="1:25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</row>
    <row r="225" spans="1:25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</row>
    <row r="226" spans="1:25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</row>
    <row r="227" spans="1:25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</row>
    <row r="228" spans="1:25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</row>
    <row r="229" spans="1:25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</row>
    <row r="230" spans="1:25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</row>
    <row r="231" spans="1:25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</row>
    <row r="232" spans="1:25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</row>
    <row r="233" spans="1:25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</row>
    <row r="234" spans="1:25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</row>
    <row r="235" spans="1:25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</row>
    <row r="236" spans="1:25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</row>
    <row r="237" spans="1:25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</row>
    <row r="238" spans="1:25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</row>
    <row r="239" spans="1:25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</row>
    <row r="240" spans="1:25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</row>
    <row r="241" spans="1:25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</row>
    <row r="242" spans="1:25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</row>
    <row r="243" spans="1:25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</row>
    <row r="244" spans="1:25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</row>
    <row r="245" spans="1:25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</row>
    <row r="246" spans="1:25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</row>
    <row r="247" spans="1:25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</row>
    <row r="248" spans="1:25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</row>
    <row r="249" spans="1:25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</row>
    <row r="250" spans="1:25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</row>
    <row r="251" spans="1:25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</row>
    <row r="252" spans="1:25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</row>
    <row r="253" spans="1:25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</row>
    <row r="254" spans="1:25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</row>
    <row r="255" spans="1:25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</row>
    <row r="256" spans="1:25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</row>
    <row r="257" spans="1:25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</row>
    <row r="258" spans="1:25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</row>
    <row r="259" spans="1:25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</row>
    <row r="260" spans="1:25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</row>
    <row r="261" spans="1:25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</row>
    <row r="262" spans="1:25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</row>
    <row r="263" spans="1:25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</row>
    <row r="264" spans="1:25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</row>
    <row r="265" spans="1:25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</row>
    <row r="266" spans="1:25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</row>
    <row r="267" spans="1:25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</row>
    <row r="268" spans="1:25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</row>
    <row r="269" spans="1:25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</row>
    <row r="270" spans="1:25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</row>
    <row r="271" spans="1:25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</row>
    <row r="272" spans="1:25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</row>
    <row r="273" spans="1:25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</row>
    <row r="274" spans="1:25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</row>
    <row r="275" spans="1:25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</row>
    <row r="276" spans="1:25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</row>
    <row r="277" spans="1:25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</row>
    <row r="278" spans="1:25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</row>
    <row r="279" spans="1:25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</row>
    <row r="280" spans="1:25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</row>
    <row r="281" spans="1:25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</row>
    <row r="282" spans="1:25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</row>
    <row r="283" spans="1:25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</row>
    <row r="284" spans="1:25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</row>
    <row r="285" spans="1:25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</row>
    <row r="286" spans="1:25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</row>
    <row r="287" spans="1:25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</row>
    <row r="288" spans="1:25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</row>
    <row r="289" spans="1:25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</row>
    <row r="290" spans="1:25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</row>
    <row r="291" spans="1:25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</row>
    <row r="292" spans="1:25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</row>
    <row r="293" spans="1:25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</row>
    <row r="294" spans="1:25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</row>
    <row r="295" spans="1:25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</row>
    <row r="296" spans="1:25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</row>
    <row r="297" spans="1:25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</row>
    <row r="298" spans="1:25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</row>
    <row r="299" spans="1:25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</row>
    <row r="300" spans="1:25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</row>
    <row r="301" spans="1:25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</row>
    <row r="302" spans="1:25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</row>
    <row r="303" spans="1:25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</row>
    <row r="304" spans="1:25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</row>
    <row r="305" spans="1:25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</row>
    <row r="306" spans="1:25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</row>
    <row r="307" spans="1:25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</row>
    <row r="308" spans="1:25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</row>
    <row r="309" spans="1:25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</row>
    <row r="310" spans="1:25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</row>
    <row r="311" spans="1:25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</row>
    <row r="312" spans="1:25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</row>
    <row r="313" spans="1:25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</row>
    <row r="314" spans="1:25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</row>
    <row r="315" spans="1:25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</row>
    <row r="316" spans="1:25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</row>
    <row r="317" spans="1:25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</row>
    <row r="318" spans="1:25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</row>
    <row r="319" spans="1:25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</row>
    <row r="320" spans="1:25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</row>
    <row r="321" spans="1:25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</row>
    <row r="322" spans="1:25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</row>
    <row r="323" spans="1:25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</row>
    <row r="324" spans="1:25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</row>
    <row r="325" spans="1:25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</row>
    <row r="326" spans="1:25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</row>
    <row r="327" spans="1:25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</row>
    <row r="328" spans="1:25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</row>
    <row r="329" spans="1:25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</row>
    <row r="330" spans="1:25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</row>
    <row r="331" spans="1:25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</row>
    <row r="332" spans="1:25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</row>
    <row r="333" spans="1:25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</row>
    <row r="334" spans="1:25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</row>
    <row r="335" spans="1:25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</row>
    <row r="336" spans="1:25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</row>
    <row r="337" spans="1:25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</row>
    <row r="338" spans="1:25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</row>
    <row r="339" spans="1:25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</row>
    <row r="340" spans="1:25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</row>
    <row r="341" spans="1:25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</row>
    <row r="342" spans="1:25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</row>
    <row r="343" spans="1:25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</row>
    <row r="344" spans="1:25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</row>
    <row r="345" spans="1:25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</row>
    <row r="346" spans="1:25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</row>
    <row r="347" spans="1:25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</row>
    <row r="348" spans="1:25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</row>
    <row r="349" spans="1:25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</row>
    <row r="350" spans="1:25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</row>
    <row r="351" spans="1:25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</row>
    <row r="352" spans="1:25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</row>
    <row r="353" spans="1:25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</row>
    <row r="354" spans="1:25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</row>
    <row r="355" spans="1:25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</row>
    <row r="356" spans="1:25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</row>
    <row r="357" spans="1:25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</row>
    <row r="358" spans="1:25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</row>
    <row r="359" spans="1:25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</row>
    <row r="360" spans="1:25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</row>
    <row r="361" spans="1:25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</row>
    <row r="362" spans="1:25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</row>
    <row r="363" spans="1:25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</row>
    <row r="364" spans="1:25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</row>
    <row r="365" spans="1:25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</row>
    <row r="366" spans="1:25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</row>
    <row r="367" spans="1:25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</row>
    <row r="368" spans="1:25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</row>
    <row r="369" spans="1:25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</row>
    <row r="370" spans="1:25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</row>
    <row r="371" spans="1:25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</row>
    <row r="372" spans="1:25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</row>
    <row r="373" spans="1:25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</row>
    <row r="374" spans="1:25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</row>
    <row r="375" spans="1:25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</row>
    <row r="376" spans="1:25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</row>
    <row r="377" spans="1:25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</row>
    <row r="378" spans="1:25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</row>
    <row r="379" spans="1:25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</row>
    <row r="380" spans="1:25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</row>
    <row r="381" spans="1:25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</row>
    <row r="382" spans="1:25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</row>
    <row r="383" spans="1:25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</row>
    <row r="384" spans="1:25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</row>
    <row r="385" spans="1:25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</row>
    <row r="386" spans="1:25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</row>
    <row r="387" spans="1:25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</row>
    <row r="388" spans="1:25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</row>
    <row r="389" spans="1:25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</row>
    <row r="390" spans="1:25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</row>
    <row r="391" spans="1:25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</row>
    <row r="392" spans="1:25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</row>
    <row r="393" spans="1:25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</row>
    <row r="394" spans="1:25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</row>
    <row r="395" spans="1:25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</row>
    <row r="396" spans="1:25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</row>
    <row r="397" spans="1:25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</row>
    <row r="398" spans="1:25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</row>
    <row r="399" spans="1:25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</row>
    <row r="400" spans="1:25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</row>
    <row r="401" spans="1:25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</row>
    <row r="402" spans="1:25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</row>
    <row r="403" spans="1:25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</row>
    <row r="404" spans="1:25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</row>
    <row r="405" spans="1:25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</row>
    <row r="406" spans="1:25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</row>
    <row r="407" spans="1:25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</row>
    <row r="408" spans="1:25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</row>
    <row r="409" spans="1:25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</row>
    <row r="410" spans="1:25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</row>
    <row r="411" spans="1:25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</row>
    <row r="412" spans="1:25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</row>
    <row r="413" spans="1:25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</row>
    <row r="414" spans="1:25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</row>
    <row r="415" spans="1:25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</row>
    <row r="416" spans="1:25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</row>
    <row r="417" spans="1:25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</row>
    <row r="418" spans="1:25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</row>
    <row r="419" spans="1:25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</row>
    <row r="420" spans="1:25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</row>
    <row r="421" spans="1:25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</row>
    <row r="422" spans="1:25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</row>
    <row r="423" spans="1:25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</row>
    <row r="424" spans="1:25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</row>
    <row r="425" spans="1:25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</row>
    <row r="426" spans="1:25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</row>
    <row r="427" spans="1:25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</row>
    <row r="428" spans="1:25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</row>
    <row r="429" spans="1:25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</row>
    <row r="430" spans="1:25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</row>
    <row r="431" spans="1:25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</row>
    <row r="432" spans="1:25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</row>
    <row r="433" spans="1:25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</row>
    <row r="434" spans="1:25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</row>
    <row r="435" spans="1:25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</row>
    <row r="436" spans="1:25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</row>
    <row r="437" spans="1:25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</row>
    <row r="438" spans="1:25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</row>
    <row r="439" spans="1:25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</row>
    <row r="440" spans="1:25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</row>
    <row r="441" spans="1:25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</row>
    <row r="442" spans="1:25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</row>
    <row r="443" spans="1:25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</row>
    <row r="444" spans="1:25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</row>
    <row r="445" spans="1:25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</row>
    <row r="446" spans="1:25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</row>
    <row r="447" spans="1:25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</row>
    <row r="448" spans="1:25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</row>
    <row r="449" spans="1:25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</row>
    <row r="450" spans="1:25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</row>
    <row r="451" spans="1:25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</row>
    <row r="452" spans="1:25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</row>
    <row r="453" spans="1:25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</row>
    <row r="454" spans="1:25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</row>
    <row r="455" spans="1:25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</row>
    <row r="456" spans="1:25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</row>
    <row r="457" spans="1:25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</row>
    <row r="458" spans="1:25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</row>
    <row r="459" spans="1:25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</row>
    <row r="460" spans="1:25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</row>
    <row r="461" spans="1:25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</row>
    <row r="462" spans="1:25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</row>
    <row r="463" spans="1:25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</row>
    <row r="464" spans="1:25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</row>
    <row r="465" spans="1:25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</row>
    <row r="466" spans="1:25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</row>
    <row r="467" spans="1:25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</row>
    <row r="468" spans="1:25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</row>
    <row r="469" spans="1:25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</row>
    <row r="470" spans="1:25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</row>
    <row r="471" spans="1:25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</row>
    <row r="472" spans="1:25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</row>
    <row r="473" spans="1:25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</row>
    <row r="474" spans="1:25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</row>
    <row r="475" spans="1:25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</row>
    <row r="476" spans="1:25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</row>
    <row r="477" spans="1:25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</row>
    <row r="478" spans="1:25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</row>
    <row r="479" spans="1:25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</row>
    <row r="480" spans="1:25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</row>
    <row r="481" spans="1:25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</row>
    <row r="482" spans="1:25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</row>
    <row r="483" spans="1:25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</row>
    <row r="484" spans="1:25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</row>
    <row r="485" spans="1:25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</row>
    <row r="486" spans="1:25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</row>
    <row r="487" spans="1:25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</row>
    <row r="488" spans="1:25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</row>
    <row r="489" spans="1:25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</row>
    <row r="490" spans="1:25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</row>
    <row r="491" spans="1:25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</row>
    <row r="492" spans="1:25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</row>
    <row r="493" spans="1:25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</row>
    <row r="494" spans="1:25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</row>
    <row r="495" spans="1:25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</row>
    <row r="496" spans="1:25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</row>
    <row r="497" spans="1:25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</row>
    <row r="498" spans="1:25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</row>
    <row r="499" spans="1:25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</row>
    <row r="500" spans="1:25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</row>
    <row r="501" spans="1:25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</row>
    <row r="502" spans="1:25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</row>
    <row r="503" spans="1:25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</row>
    <row r="504" spans="1:25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</row>
    <row r="505" spans="1:25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</row>
    <row r="506" spans="1:25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</row>
    <row r="507" spans="1:25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</row>
    <row r="508" spans="1:25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</row>
    <row r="509" spans="1:25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</row>
    <row r="510" spans="1:25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</row>
    <row r="511" spans="1:25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</row>
    <row r="512" spans="1:25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</row>
    <row r="513" spans="1:25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</row>
    <row r="514" spans="1:25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</row>
    <row r="515" spans="1:25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</row>
    <row r="516" spans="1:25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</row>
    <row r="517" spans="1:25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</row>
    <row r="518" spans="1:25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</row>
    <row r="519" spans="1:25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</row>
    <row r="520" spans="1:25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</row>
    <row r="521" spans="1:25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</row>
    <row r="522" spans="1:25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</row>
    <row r="523" spans="1:25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</row>
    <row r="524" spans="1:25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</row>
    <row r="525" spans="1:25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</row>
    <row r="526" spans="1:25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</row>
    <row r="527" spans="1:25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</row>
    <row r="528" spans="1:25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</row>
    <row r="529" spans="1:25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</row>
    <row r="530" spans="1:25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</row>
    <row r="531" spans="1:25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</row>
    <row r="532" spans="1:25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</row>
    <row r="533" spans="1:25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</row>
    <row r="534" spans="1:25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</row>
    <row r="535" spans="1:25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</row>
    <row r="536" spans="1:25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</row>
    <row r="537" spans="1:25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</row>
    <row r="538" spans="1:25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</row>
    <row r="539" spans="1:25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</row>
    <row r="540" spans="1:25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</row>
    <row r="541" spans="1:25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</row>
    <row r="542" spans="1:25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</row>
    <row r="543" spans="1:25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</row>
    <row r="544" spans="1:25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</row>
    <row r="545" spans="1:25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</row>
    <row r="546" spans="1:25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</row>
    <row r="547" spans="1:25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</row>
    <row r="548" spans="1:25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</row>
    <row r="549" spans="1:25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</row>
    <row r="550" spans="1:25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</row>
    <row r="551" spans="1:25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</row>
    <row r="552" spans="1:25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</row>
    <row r="553" spans="1:25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</row>
    <row r="554" spans="1:25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</row>
    <row r="555" spans="1:25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</row>
    <row r="556" spans="1:25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</row>
    <row r="557" spans="1:25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</row>
    <row r="558" spans="1:25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</row>
    <row r="559" spans="1:25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</row>
    <row r="560" spans="1:25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</row>
    <row r="561" spans="1:25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</row>
    <row r="562" spans="1:25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</row>
    <row r="563" spans="1:25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</row>
    <row r="564" spans="1:25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</row>
    <row r="565" spans="1:25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</row>
    <row r="566" spans="1:25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</row>
    <row r="567" spans="1:25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</row>
    <row r="568" spans="1:25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</row>
    <row r="569" spans="1:25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</row>
    <row r="570" spans="1:25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</row>
    <row r="571" spans="1:25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</row>
    <row r="572" spans="1:25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</row>
    <row r="573" spans="1:25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</row>
    <row r="574" spans="1:25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</row>
    <row r="575" spans="1:25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</row>
    <row r="576" spans="1:25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</row>
    <row r="577" spans="1:25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</row>
    <row r="578" spans="1:25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</row>
    <row r="579" spans="1:25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</row>
    <row r="580" spans="1:25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</row>
    <row r="581" spans="1:25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</row>
    <row r="582" spans="1:25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</row>
    <row r="583" spans="1:25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</row>
    <row r="584" spans="1:25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</row>
    <row r="585" spans="1:25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</row>
    <row r="586" spans="1:25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</row>
    <row r="587" spans="1:25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</row>
    <row r="588" spans="1:25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</row>
    <row r="589" spans="1:25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</row>
    <row r="590" spans="1:25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</row>
    <row r="591" spans="1:25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</row>
    <row r="592" spans="1:25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</row>
    <row r="593" spans="1:25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</row>
    <row r="594" spans="1:25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</row>
    <row r="595" spans="1:25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</row>
    <row r="596" spans="1:25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</row>
    <row r="597" spans="1:25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</row>
    <row r="598" spans="1:25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</row>
    <row r="599" spans="1:25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</row>
    <row r="600" spans="1:25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</row>
    <row r="601" spans="1:25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</row>
    <row r="602" spans="1:25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</row>
    <row r="603" spans="1:25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</row>
    <row r="604" spans="1:25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</row>
    <row r="605" spans="1:25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</row>
    <row r="606" spans="1:25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</row>
    <row r="607" spans="1:25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</row>
    <row r="608" spans="1:25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</row>
    <row r="609" spans="1:25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</row>
    <row r="610" spans="1:25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</row>
    <row r="611" spans="1:25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</row>
    <row r="612" spans="1:25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</row>
    <row r="613" spans="1:25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</row>
    <row r="614" spans="1:25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</row>
    <row r="615" spans="1:25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</row>
    <row r="616" spans="1:25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</row>
    <row r="617" spans="1:25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</row>
    <row r="618" spans="1:25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</row>
    <row r="619" spans="1:25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</row>
    <row r="620" spans="1:25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</row>
    <row r="621" spans="1:25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</row>
    <row r="622" spans="1:25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</row>
    <row r="623" spans="1:25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</row>
    <row r="624" spans="1:25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</row>
    <row r="625" spans="1:25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</row>
    <row r="626" spans="1:25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</row>
    <row r="627" spans="1:25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</row>
    <row r="628" spans="1:25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</row>
    <row r="629" spans="1:25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</row>
    <row r="630" spans="1:25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</row>
    <row r="631" spans="1:25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</row>
    <row r="632" spans="1:25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</row>
    <row r="633" spans="1:25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</row>
    <row r="634" spans="1:25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</row>
    <row r="635" spans="1:25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</row>
    <row r="636" spans="1:25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</row>
    <row r="637" spans="1:25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</row>
    <row r="638" spans="1:25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</row>
    <row r="639" spans="1:25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</row>
    <row r="640" spans="1:25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</row>
    <row r="641" spans="1:25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</row>
    <row r="642" spans="1:25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</row>
    <row r="643" spans="1:25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</row>
    <row r="644" spans="1:25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</row>
    <row r="645" spans="1:25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</row>
    <row r="646" spans="1:25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</row>
    <row r="647" spans="1:25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</row>
    <row r="648" spans="1:25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</row>
    <row r="649" spans="1:25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</row>
    <row r="650" spans="1:25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</row>
    <row r="651" spans="1:25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</row>
    <row r="652" spans="1:25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</row>
    <row r="653" spans="1:25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</row>
    <row r="654" spans="1:25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</row>
    <row r="655" spans="1:25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</row>
    <row r="656" spans="1:25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</row>
    <row r="657" spans="1:25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</row>
    <row r="658" spans="1:25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</row>
    <row r="659" spans="1:25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</row>
    <row r="660" spans="1:25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</row>
    <row r="661" spans="1:25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</row>
    <row r="662" spans="1:25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</row>
    <row r="663" spans="1:25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</row>
    <row r="664" spans="1:25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</row>
    <row r="665" spans="1:25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</row>
    <row r="666" spans="1:25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</row>
    <row r="667" spans="1:25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</row>
    <row r="668" spans="1:25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</row>
    <row r="669" spans="1:25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</row>
    <row r="670" spans="1:25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</row>
    <row r="671" spans="1:25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</row>
    <row r="672" spans="1:25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</row>
    <row r="673" spans="1:25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</row>
    <row r="674" spans="1:25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</row>
    <row r="675" spans="1:25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</row>
    <row r="676" spans="1:25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</row>
    <row r="677" spans="1:25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</row>
    <row r="678" spans="1:25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</row>
    <row r="679" spans="1:25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</row>
    <row r="680" spans="1:25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</row>
    <row r="681" spans="1:25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</row>
    <row r="682" spans="1:25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</row>
    <row r="683" spans="1:25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</row>
    <row r="684" spans="1:25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</row>
    <row r="685" spans="1:25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</row>
    <row r="686" spans="1:25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</row>
    <row r="687" spans="1:25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</row>
    <row r="688" spans="1:25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</row>
    <row r="689" spans="1:25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</row>
    <row r="690" spans="1:25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</row>
    <row r="691" spans="1:25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</row>
    <row r="692" spans="1:25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</row>
    <row r="693" spans="1:25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</row>
    <row r="694" spans="1:25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</row>
    <row r="695" spans="1:25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</row>
    <row r="696" spans="1:25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</row>
    <row r="697" spans="1:25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</row>
    <row r="698" spans="1:25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</row>
    <row r="699" spans="1:25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</row>
    <row r="700" spans="1:25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</row>
    <row r="701" spans="1:25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</row>
    <row r="702" spans="1:25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</row>
    <row r="703" spans="1:25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</row>
    <row r="704" spans="1:25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</row>
    <row r="705" spans="1:25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</row>
    <row r="706" spans="1:25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</row>
    <row r="707" spans="1:25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</row>
    <row r="708" spans="1:25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</row>
    <row r="709" spans="1:25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</row>
    <row r="710" spans="1:25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</row>
    <row r="711" spans="1:25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</row>
    <row r="712" spans="1:25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</row>
    <row r="713" spans="1:25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</row>
    <row r="714" spans="1:25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</row>
    <row r="715" spans="1:25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</row>
    <row r="716" spans="1:25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</row>
    <row r="717" spans="1:25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</row>
    <row r="718" spans="1:25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</row>
    <row r="719" spans="1:25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</row>
    <row r="720" spans="1:25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</row>
    <row r="721" spans="1:25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</row>
    <row r="722" spans="1:25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</row>
    <row r="723" spans="1:25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</row>
    <row r="724" spans="1:25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</row>
    <row r="725" spans="1:25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</row>
    <row r="726" spans="1:25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</row>
    <row r="727" spans="1:25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</row>
    <row r="728" spans="1:25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</row>
    <row r="729" spans="1:25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</row>
    <row r="730" spans="1:25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</row>
    <row r="731" spans="1:25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</row>
    <row r="732" spans="1:25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</row>
    <row r="733" spans="1:25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</row>
    <row r="734" spans="1:25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</row>
    <row r="735" spans="1:25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</row>
    <row r="736" spans="1:25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</row>
    <row r="737" spans="1:25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</row>
    <row r="738" spans="1:25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</row>
    <row r="739" spans="1:25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</row>
    <row r="740" spans="1:25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</row>
    <row r="741" spans="1:25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</row>
    <row r="742" spans="1:25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</row>
    <row r="743" spans="1:25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</row>
    <row r="744" spans="1:25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</row>
    <row r="745" spans="1:25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</row>
    <row r="746" spans="1:25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</row>
    <row r="747" spans="1:25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</row>
    <row r="748" spans="1:25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</row>
    <row r="749" spans="1:25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</row>
    <row r="750" spans="1:25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</row>
    <row r="751" spans="1:25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</row>
    <row r="752" spans="1:25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</row>
    <row r="753" spans="1:25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</row>
    <row r="754" spans="1:25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</row>
    <row r="755" spans="1:25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</row>
    <row r="756" spans="1:25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</row>
    <row r="757" spans="1:25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</row>
    <row r="758" spans="1:25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</row>
    <row r="759" spans="1:25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</row>
    <row r="760" spans="1:25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</row>
    <row r="761" spans="1:25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</row>
    <row r="762" spans="1:25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</row>
    <row r="763" spans="1:25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</row>
    <row r="764" spans="1:25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</row>
    <row r="765" spans="1:25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</row>
    <row r="766" spans="1:25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</row>
    <row r="767" spans="1:25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</row>
    <row r="768" spans="1:25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</row>
    <row r="769" spans="1:25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</row>
    <row r="770" spans="1:25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</row>
    <row r="771" spans="1:25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</row>
    <row r="772" spans="1:25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</row>
    <row r="773" spans="1:25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</row>
    <row r="774" spans="1:25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</row>
    <row r="775" spans="1:25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</row>
    <row r="776" spans="1:25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</row>
    <row r="777" spans="1:25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</row>
    <row r="778" spans="1:25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</row>
    <row r="779" spans="1:25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</row>
    <row r="780" spans="1:25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</row>
    <row r="781" spans="1:25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</row>
    <row r="782" spans="1:25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</row>
    <row r="783" spans="1:25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</row>
    <row r="784" spans="1:25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</row>
    <row r="785" spans="1:25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</row>
    <row r="786" spans="1:25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</row>
    <row r="787" spans="1:25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</row>
    <row r="788" spans="1:25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</row>
    <row r="789" spans="1:25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</row>
    <row r="790" spans="1:25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</row>
    <row r="791" spans="1:25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</row>
    <row r="792" spans="1:25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</row>
    <row r="793" spans="1:25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</row>
    <row r="794" spans="1:25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</row>
    <row r="795" spans="1:25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</row>
    <row r="796" spans="1:25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</row>
    <row r="797" spans="1:25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</row>
    <row r="798" spans="1:25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</row>
    <row r="799" spans="1:25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</row>
    <row r="800" spans="1:25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</row>
    <row r="801" spans="1:25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</row>
    <row r="802" spans="1:25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</row>
    <row r="803" spans="1:25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</row>
    <row r="804" spans="1:25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</row>
    <row r="805" spans="1:25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</row>
    <row r="806" spans="1:25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</row>
    <row r="807" spans="1:25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</row>
    <row r="808" spans="1:25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</row>
    <row r="809" spans="1:25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</row>
    <row r="810" spans="1:25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</row>
    <row r="811" spans="1:25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</row>
    <row r="812" spans="1:25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</row>
    <row r="813" spans="1:25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</row>
    <row r="814" spans="1:25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</row>
    <row r="815" spans="1:25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</row>
    <row r="816" spans="1:25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</row>
    <row r="817" spans="1:25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</row>
    <row r="818" spans="1:25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</row>
    <row r="819" spans="1:25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</row>
    <row r="820" spans="1:25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</row>
    <row r="821" spans="1:25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</row>
    <row r="822" spans="1:25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</row>
    <row r="823" spans="1:25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</row>
    <row r="824" spans="1:25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</row>
    <row r="825" spans="1:25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</row>
    <row r="826" spans="1:25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</row>
    <row r="827" spans="1:25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</row>
    <row r="828" spans="1:25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</row>
    <row r="829" spans="1:25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</row>
    <row r="830" spans="1:25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</row>
    <row r="831" spans="1:25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</row>
    <row r="832" spans="1:25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</row>
    <row r="833" spans="1:25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</row>
    <row r="834" spans="1:25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</row>
    <row r="835" spans="1:25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</row>
    <row r="836" spans="1:25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</row>
    <row r="837" spans="1:25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</row>
    <row r="838" spans="1:25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</row>
    <row r="839" spans="1:25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</row>
    <row r="840" spans="1:25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</row>
    <row r="841" spans="1:25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</row>
    <row r="842" spans="1:25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</row>
    <row r="843" spans="1:25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</row>
    <row r="844" spans="1:25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</row>
    <row r="845" spans="1:25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</row>
    <row r="846" spans="1:25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</row>
    <row r="847" spans="1:25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</row>
    <row r="848" spans="1:25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</row>
    <row r="849" spans="1:25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</row>
    <row r="850" spans="1:25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</row>
    <row r="851" spans="1:25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</row>
    <row r="852" spans="1:25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</row>
    <row r="853" spans="1:25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</row>
    <row r="854" spans="1:25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</row>
    <row r="855" spans="1:25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</row>
    <row r="856" spans="1:25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</row>
    <row r="857" spans="1:25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</row>
    <row r="858" spans="1:25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</row>
    <row r="859" spans="1:25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</row>
    <row r="860" spans="1:25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</row>
    <row r="861" spans="1:25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</row>
    <row r="862" spans="1:25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</row>
    <row r="863" spans="1:25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</row>
    <row r="864" spans="1:25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</row>
    <row r="865" spans="1:25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</row>
    <row r="866" spans="1:25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</row>
    <row r="867" spans="1:25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</row>
    <row r="868" spans="1:25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</row>
    <row r="869" spans="1:25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</row>
    <row r="870" spans="1:25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</row>
    <row r="871" spans="1:25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</row>
    <row r="872" spans="1:25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</row>
    <row r="873" spans="1:25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</row>
    <row r="874" spans="1:25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</row>
    <row r="875" spans="1:25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</row>
    <row r="876" spans="1:25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</row>
    <row r="877" spans="1:25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</row>
    <row r="878" spans="1:25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</row>
    <row r="879" spans="1:25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</row>
    <row r="880" spans="1:25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</row>
    <row r="881" spans="1:25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</row>
    <row r="882" spans="1:25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</row>
    <row r="883" spans="1:25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</row>
    <row r="884" spans="1:25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</row>
    <row r="885" spans="1:25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</row>
    <row r="886" spans="1:25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</row>
    <row r="887" spans="1:25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</row>
    <row r="888" spans="1:25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</row>
    <row r="889" spans="1:25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</row>
    <row r="890" spans="1:25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</row>
    <row r="891" spans="1:25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</row>
    <row r="892" spans="1:25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</row>
    <row r="893" spans="1:25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</row>
    <row r="894" spans="1:25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</row>
    <row r="895" spans="1:25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</row>
    <row r="896" spans="1:25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</row>
    <row r="897" spans="1:25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</row>
    <row r="898" spans="1:25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</row>
    <row r="899" spans="1:25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</row>
    <row r="900" spans="1:25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</row>
    <row r="901" spans="1:25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</row>
    <row r="902" spans="1:25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</row>
    <row r="903" spans="1:25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</row>
    <row r="904" spans="1:25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</row>
    <row r="905" spans="1:25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</row>
    <row r="906" spans="1:25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</row>
    <row r="907" spans="1:25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</row>
    <row r="908" spans="1:25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</row>
    <row r="909" spans="1:25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</row>
    <row r="910" spans="1:25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</row>
    <row r="911" spans="1:25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</row>
    <row r="912" spans="1:25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</row>
    <row r="913" spans="1:25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</row>
    <row r="914" spans="1:25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</row>
    <row r="915" spans="1:25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</row>
    <row r="916" spans="1:25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</row>
    <row r="917" spans="1:25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</row>
    <row r="918" spans="1:25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</row>
    <row r="919" spans="1:25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</row>
    <row r="920" spans="1:25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</row>
    <row r="921" spans="1:25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</row>
    <row r="922" spans="1:25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</row>
    <row r="923" spans="1:25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</row>
    <row r="924" spans="1:25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</row>
    <row r="925" spans="1:25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</row>
    <row r="926" spans="1:25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</row>
    <row r="927" spans="1:25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</row>
    <row r="928" spans="1:25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</row>
    <row r="929" spans="1:25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</row>
    <row r="930" spans="1:25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</row>
    <row r="931" spans="1:25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</row>
    <row r="932" spans="1:25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</row>
    <row r="933" spans="1:25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</row>
    <row r="934" spans="1:25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</row>
    <row r="935" spans="1:25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</row>
    <row r="936" spans="1:25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</row>
    <row r="937" spans="1:25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</row>
    <row r="938" spans="1:25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</row>
    <row r="939" spans="1:25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</row>
    <row r="940" spans="1:25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</row>
    <row r="941" spans="1:25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</row>
    <row r="942" spans="1:25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</row>
    <row r="943" spans="1:25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</row>
    <row r="944" spans="1:25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</row>
    <row r="945" spans="1:25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</row>
    <row r="946" spans="1:25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</row>
    <row r="947" spans="1:25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</row>
    <row r="948" spans="1:25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</row>
    <row r="949" spans="1:25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</row>
    <row r="950" spans="1:25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</row>
    <row r="951" spans="1:25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</row>
    <row r="952" spans="1:25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</row>
    <row r="953" spans="1:25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</row>
    <row r="954" spans="1:25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</row>
    <row r="955" spans="1:25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</row>
    <row r="956" spans="1:25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</row>
    <row r="957" spans="1:25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</row>
    <row r="958" spans="1:25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</row>
    <row r="959" spans="1:25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</row>
    <row r="960" spans="1:25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</row>
    <row r="961" spans="1:25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</row>
    <row r="962" spans="1:25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</row>
    <row r="963" spans="1:25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</row>
    <row r="964" spans="1:25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</row>
    <row r="965" spans="1:25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</row>
    <row r="966" spans="1:25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</row>
    <row r="967" spans="1:25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</row>
    <row r="968" spans="1:25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</row>
    <row r="969" spans="1:25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</row>
    <row r="970" spans="1:25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</row>
    <row r="971" spans="1:25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</row>
    <row r="972" spans="1:25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</row>
    <row r="973" spans="1:25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</row>
    <row r="974" spans="1:25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</row>
    <row r="975" spans="1:25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</row>
    <row r="976" spans="1:25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</row>
    <row r="977" spans="1:25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</row>
    <row r="978" spans="1:25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</row>
    <row r="979" spans="1:25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</row>
    <row r="980" spans="1:25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</row>
    <row r="981" spans="1:25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</row>
    <row r="982" spans="1:25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</row>
    <row r="983" spans="1:25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</row>
    <row r="984" spans="1:25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</row>
    <row r="985" spans="1:25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</row>
    <row r="986" spans="1:25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</row>
    <row r="987" spans="1:25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</row>
    <row r="988" spans="1:25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</row>
    <row r="989" spans="1:25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</row>
    <row r="990" spans="1:25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</row>
    <row r="991" spans="1:25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</row>
    <row r="992" spans="1:25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</row>
    <row r="993" spans="1:25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</row>
    <row r="994" spans="1:25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</row>
    <row r="995" spans="1:25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</row>
  </sheetData>
  <mergeCells count="23">
    <mergeCell ref="B39:D39"/>
    <mergeCell ref="B40:D40"/>
    <mergeCell ref="B41:D41"/>
    <mergeCell ref="A2:B2"/>
    <mergeCell ref="A3:B3"/>
    <mergeCell ref="A4:B4"/>
    <mergeCell ref="C4:E4"/>
    <mergeCell ref="A5:B5"/>
    <mergeCell ref="C5:E5"/>
    <mergeCell ref="B38:D38"/>
    <mergeCell ref="A1:B1"/>
    <mergeCell ref="C1:E1"/>
    <mergeCell ref="F1:K1"/>
    <mergeCell ref="L1:Q1"/>
    <mergeCell ref="C2:E2"/>
    <mergeCell ref="L2:N2"/>
    <mergeCell ref="F2:K2"/>
    <mergeCell ref="F4:K4"/>
    <mergeCell ref="L4:N4"/>
    <mergeCell ref="O4:Q4"/>
    <mergeCell ref="F5:K5"/>
    <mergeCell ref="O5:Q5"/>
    <mergeCell ref="C3:Q3"/>
  </mergeCells>
  <dataValidations count="3">
    <dataValidation type="list" allowBlank="1" showInputMessage="1" showErrorMessage="1" prompt=" - " sqref="F8:K37" xr:uid="{00000000-0002-0000-1B00-000000000000}">
      <formula1>"O"</formula1>
    </dataValidation>
    <dataValidation type="list" allowBlank="1" showInputMessage="1" showErrorMessage="1" prompt=" - " sqref="F38:K38" xr:uid="{00000000-0002-0000-1B00-000001000000}">
      <formula1>"N,A,B"</formula1>
    </dataValidation>
    <dataValidation type="list" allowBlank="1" showInputMessage="1" showErrorMessage="1" prompt=" - " sqref="F39:K39" xr:uid="{00000000-0002-0000-1B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Y998"/>
  <sheetViews>
    <sheetView workbookViewId="0"/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13" width="3.875" customWidth="1"/>
    <col min="14" max="14" width="4.375" customWidth="1"/>
    <col min="15" max="17" width="3.875" customWidth="1"/>
    <col min="18" max="18" width="4" customWidth="1"/>
    <col min="19" max="19" width="4.5" customWidth="1"/>
    <col min="20" max="20" width="4.125" customWidth="1"/>
    <col min="21" max="25" width="4" customWidth="1"/>
  </cols>
  <sheetData>
    <row r="1" spans="1:25" ht="13.5" customHeight="1" x14ac:dyDescent="0.15">
      <c r="A1" s="236" t="s">
        <v>122</v>
      </c>
      <c r="B1" s="237"/>
      <c r="C1" s="238" t="s">
        <v>102</v>
      </c>
      <c r="D1" s="239"/>
      <c r="E1" s="240"/>
      <c r="F1" s="241" t="s">
        <v>123</v>
      </c>
      <c r="G1" s="242"/>
      <c r="H1" s="242"/>
      <c r="I1" s="242"/>
      <c r="J1" s="242"/>
      <c r="K1" s="243"/>
      <c r="L1" s="244" t="s">
        <v>103</v>
      </c>
      <c r="M1" s="239"/>
      <c r="N1" s="239"/>
      <c r="O1" s="239"/>
      <c r="P1" s="239"/>
      <c r="Q1" s="245"/>
      <c r="R1" s="94"/>
      <c r="S1" s="95"/>
      <c r="T1" s="94"/>
      <c r="U1" s="94"/>
      <c r="V1" s="94"/>
      <c r="W1" s="94"/>
      <c r="X1" s="94"/>
      <c r="Y1" s="94"/>
    </row>
    <row r="2" spans="1:25" ht="13.5" customHeight="1" x14ac:dyDescent="0.15">
      <c r="A2" s="260" t="s">
        <v>124</v>
      </c>
      <c r="B2" s="210"/>
      <c r="C2" s="246" t="s">
        <v>105</v>
      </c>
      <c r="D2" s="247"/>
      <c r="E2" s="248"/>
      <c r="F2" s="228" t="s">
        <v>126</v>
      </c>
      <c r="G2" s="209"/>
      <c r="H2" s="209"/>
      <c r="I2" s="209"/>
      <c r="J2" s="209"/>
      <c r="K2" s="210"/>
      <c r="L2" s="249" t="s">
        <v>105</v>
      </c>
      <c r="M2" s="247"/>
      <c r="N2" s="250"/>
      <c r="O2" s="96"/>
      <c r="P2" s="96"/>
      <c r="Q2" s="193"/>
      <c r="R2" s="94"/>
      <c r="S2" s="94"/>
      <c r="T2" s="94"/>
      <c r="U2" s="94"/>
      <c r="V2" s="94"/>
      <c r="W2" s="94"/>
      <c r="X2" s="94"/>
      <c r="Y2" s="94"/>
    </row>
    <row r="3" spans="1:25" ht="13.5" customHeight="1" x14ac:dyDescent="0.15">
      <c r="A3" s="260" t="s">
        <v>127</v>
      </c>
      <c r="B3" s="210"/>
      <c r="C3" s="251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31"/>
      <c r="R3" s="94"/>
      <c r="S3" s="94"/>
      <c r="T3" s="94"/>
      <c r="U3" s="94"/>
      <c r="V3" s="94"/>
      <c r="W3" s="94"/>
      <c r="X3" s="94"/>
      <c r="Y3" s="94"/>
    </row>
    <row r="4" spans="1:25" ht="13.5" customHeight="1" x14ac:dyDescent="0.15">
      <c r="A4" s="261" t="s">
        <v>109</v>
      </c>
      <c r="B4" s="210"/>
      <c r="C4" s="229" t="s">
        <v>110</v>
      </c>
      <c r="D4" s="209"/>
      <c r="E4" s="210"/>
      <c r="F4" s="229" t="s">
        <v>111</v>
      </c>
      <c r="G4" s="209"/>
      <c r="H4" s="209"/>
      <c r="I4" s="209"/>
      <c r="J4" s="209"/>
      <c r="K4" s="210"/>
      <c r="L4" s="230" t="s">
        <v>128</v>
      </c>
      <c r="M4" s="209"/>
      <c r="N4" s="217"/>
      <c r="O4" s="229" t="s">
        <v>114</v>
      </c>
      <c r="P4" s="209"/>
      <c r="Q4" s="231"/>
      <c r="R4" s="94"/>
      <c r="S4" s="95"/>
      <c r="T4" s="94"/>
      <c r="U4" s="94"/>
      <c r="V4" s="94"/>
      <c r="W4" s="94"/>
      <c r="X4" s="94"/>
      <c r="Y4" s="94"/>
    </row>
    <row r="5" spans="1:25" ht="13.5" customHeight="1" x14ac:dyDescent="0.15">
      <c r="A5" s="262">
        <f>COUNTIF(F42:HP42,"P")</f>
        <v>9</v>
      </c>
      <c r="B5" s="234"/>
      <c r="C5" s="232">
        <f>COUNTIF(F42:HP42,"F")</f>
        <v>0</v>
      </c>
      <c r="D5" s="233"/>
      <c r="E5" s="234"/>
      <c r="F5" s="232">
        <f>SUM(O5,-A5,-C5)</f>
        <v>0</v>
      </c>
      <c r="G5" s="233"/>
      <c r="H5" s="233"/>
      <c r="I5" s="233"/>
      <c r="J5" s="233"/>
      <c r="K5" s="234"/>
      <c r="L5" s="97">
        <f>COUNTIF(E41:HP41,"N")</f>
        <v>3</v>
      </c>
      <c r="M5" s="97">
        <f>COUNTIF(E41:HP41,"A")</f>
        <v>1</v>
      </c>
      <c r="N5" s="97">
        <f>COUNTIF(E41:HP41,"B")</f>
        <v>5</v>
      </c>
      <c r="O5" s="232">
        <f>COUNTA(E7:HS7)</f>
        <v>9</v>
      </c>
      <c r="P5" s="233"/>
      <c r="Q5" s="235"/>
      <c r="R5" s="98"/>
      <c r="S5" s="94"/>
      <c r="T5" s="94"/>
      <c r="U5" s="94"/>
      <c r="V5" s="94"/>
      <c r="W5" s="94"/>
      <c r="X5" s="94"/>
      <c r="Y5" s="94"/>
    </row>
    <row r="6" spans="1:25" ht="9.75" customHeight="1" x14ac:dyDescent="0.15">
      <c r="A6" s="94"/>
      <c r="B6" s="99"/>
      <c r="C6" s="94"/>
      <c r="D6" s="100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</row>
    <row r="7" spans="1:25" ht="45" customHeight="1" x14ac:dyDescent="0.15">
      <c r="A7" s="101"/>
      <c r="B7" s="102"/>
      <c r="C7" s="103"/>
      <c r="D7" s="104"/>
      <c r="E7" s="103"/>
      <c r="F7" s="105" t="s">
        <v>129</v>
      </c>
      <c r="G7" s="105" t="s">
        <v>130</v>
      </c>
      <c r="H7" s="105" t="s">
        <v>131</v>
      </c>
      <c r="I7" s="105" t="s">
        <v>132</v>
      </c>
      <c r="J7" s="105" t="s">
        <v>133</v>
      </c>
      <c r="K7" s="105" t="s">
        <v>134</v>
      </c>
      <c r="L7" s="105" t="s">
        <v>135</v>
      </c>
      <c r="M7" s="105" t="s">
        <v>136</v>
      </c>
      <c r="N7" s="105" t="s">
        <v>137</v>
      </c>
    </row>
    <row r="8" spans="1:25" ht="13.5" customHeight="1" x14ac:dyDescent="0.3">
      <c r="A8" s="107" t="s">
        <v>141</v>
      </c>
      <c r="B8" s="108" t="s">
        <v>232</v>
      </c>
      <c r="C8" s="109"/>
      <c r="D8" s="110"/>
      <c r="E8" s="111"/>
      <c r="F8" s="112"/>
      <c r="G8" s="112"/>
      <c r="H8" s="112"/>
      <c r="I8" s="112"/>
      <c r="J8" s="112"/>
      <c r="K8" s="112"/>
      <c r="L8" s="112"/>
      <c r="M8" s="112"/>
      <c r="N8" s="112"/>
    </row>
    <row r="9" spans="1:25" ht="13.5" customHeight="1" x14ac:dyDescent="0.3">
      <c r="A9" s="113"/>
      <c r="B9" s="108"/>
      <c r="C9" s="109"/>
      <c r="D9" s="110" t="s">
        <v>479</v>
      </c>
      <c r="E9" s="114"/>
      <c r="F9" s="112" t="s">
        <v>144</v>
      </c>
      <c r="G9" s="112" t="s">
        <v>144</v>
      </c>
      <c r="H9" s="112"/>
      <c r="I9" s="112" t="s">
        <v>144</v>
      </c>
      <c r="J9" s="112" t="s">
        <v>144</v>
      </c>
      <c r="K9" s="112" t="s">
        <v>144</v>
      </c>
      <c r="L9" s="112" t="s">
        <v>144</v>
      </c>
      <c r="M9" s="112" t="s">
        <v>144</v>
      </c>
      <c r="N9" s="112" t="s">
        <v>144</v>
      </c>
    </row>
    <row r="10" spans="1:25" ht="13.5" customHeight="1" x14ac:dyDescent="0.3">
      <c r="A10" s="113"/>
      <c r="B10" s="201" t="s">
        <v>430</v>
      </c>
      <c r="C10" s="205"/>
      <c r="D10" s="206"/>
      <c r="E10" s="114"/>
      <c r="F10" s="112"/>
      <c r="G10" s="112"/>
      <c r="H10" s="112"/>
      <c r="I10" s="112"/>
      <c r="J10" s="112"/>
      <c r="K10" s="112"/>
      <c r="L10" s="112"/>
      <c r="M10" s="112"/>
      <c r="N10" s="112"/>
    </row>
    <row r="11" spans="1:25" ht="13.5" customHeight="1" x14ac:dyDescent="0.3">
      <c r="A11" s="113"/>
      <c r="B11" s="207"/>
      <c r="C11" s="205"/>
      <c r="D11" s="203">
        <v>0</v>
      </c>
      <c r="E11" s="116"/>
      <c r="F11" s="112"/>
      <c r="G11" s="112"/>
      <c r="H11" s="112"/>
      <c r="I11" s="112" t="s">
        <v>144</v>
      </c>
      <c r="J11" s="112"/>
      <c r="K11" s="112" t="s">
        <v>144</v>
      </c>
      <c r="L11" s="112"/>
      <c r="M11" s="112"/>
      <c r="N11" s="112"/>
    </row>
    <row r="12" spans="1:25" ht="13.5" customHeight="1" x14ac:dyDescent="0.3">
      <c r="A12" s="113"/>
      <c r="B12" s="207"/>
      <c r="C12" s="205"/>
      <c r="D12" s="203">
        <v>1</v>
      </c>
      <c r="E12" s="116"/>
      <c r="F12" s="112" t="s">
        <v>144</v>
      </c>
      <c r="G12" s="112"/>
      <c r="H12" s="112" t="s">
        <v>144</v>
      </c>
      <c r="I12" s="112"/>
      <c r="J12" s="112" t="s">
        <v>144</v>
      </c>
      <c r="K12" s="112"/>
      <c r="L12" s="112" t="s">
        <v>144</v>
      </c>
      <c r="M12" s="112"/>
      <c r="N12" s="112" t="s">
        <v>144</v>
      </c>
    </row>
    <row r="13" spans="1:25" ht="13.5" customHeight="1" x14ac:dyDescent="0.3">
      <c r="A13" s="200"/>
      <c r="B13" s="201"/>
      <c r="C13" s="205"/>
      <c r="D13" s="206">
        <v>2</v>
      </c>
      <c r="E13" s="204"/>
      <c r="F13" s="131"/>
      <c r="G13" s="131" t="s">
        <v>144</v>
      </c>
      <c r="H13" s="131"/>
      <c r="I13" s="131"/>
      <c r="J13" s="131"/>
      <c r="K13" s="131"/>
      <c r="L13" s="131"/>
      <c r="M13" s="131"/>
      <c r="N13" s="131"/>
    </row>
    <row r="14" spans="1:25" ht="13.5" customHeight="1" x14ac:dyDescent="0.3">
      <c r="A14" s="200"/>
      <c r="B14" s="201"/>
      <c r="C14" s="205"/>
      <c r="D14" s="206">
        <v>3</v>
      </c>
      <c r="E14" s="204"/>
      <c r="F14" s="131"/>
      <c r="G14" s="131"/>
      <c r="H14" s="131"/>
      <c r="I14" s="131"/>
      <c r="J14" s="131"/>
      <c r="K14" s="131"/>
      <c r="L14" s="131"/>
      <c r="M14" s="131" t="s">
        <v>144</v>
      </c>
      <c r="N14" s="131"/>
    </row>
    <row r="15" spans="1:25" ht="13.5" customHeight="1" x14ac:dyDescent="0.3">
      <c r="A15" s="200"/>
      <c r="B15" s="201" t="s">
        <v>431</v>
      </c>
      <c r="C15" s="205"/>
      <c r="D15" s="206"/>
      <c r="E15" s="204"/>
      <c r="F15" s="131"/>
      <c r="G15" s="131"/>
      <c r="H15" s="131"/>
      <c r="I15" s="131"/>
      <c r="J15" s="131"/>
      <c r="K15" s="131"/>
      <c r="L15" s="131"/>
      <c r="M15" s="131"/>
      <c r="N15" s="131"/>
    </row>
    <row r="16" spans="1:25" ht="13.5" customHeight="1" x14ac:dyDescent="0.3">
      <c r="A16" s="200"/>
      <c r="B16" s="207"/>
      <c r="C16" s="205"/>
      <c r="D16" s="203">
        <v>0</v>
      </c>
      <c r="E16" s="204"/>
      <c r="F16" s="131"/>
      <c r="G16" s="131"/>
      <c r="H16" s="131"/>
      <c r="I16" s="131"/>
      <c r="J16" s="131" t="s">
        <v>144</v>
      </c>
      <c r="K16" s="131" t="s">
        <v>144</v>
      </c>
      <c r="L16" s="131"/>
      <c r="M16" s="131"/>
      <c r="N16" s="131"/>
    </row>
    <row r="17" spans="1:14" ht="13.5" customHeight="1" x14ac:dyDescent="0.3">
      <c r="A17" s="200"/>
      <c r="B17" s="207"/>
      <c r="C17" s="205"/>
      <c r="D17" s="203">
        <v>1</v>
      </c>
      <c r="E17" s="204"/>
      <c r="F17" s="131"/>
      <c r="G17" s="131"/>
      <c r="H17" s="131"/>
      <c r="I17" s="131"/>
      <c r="J17" s="131"/>
      <c r="K17" s="131"/>
      <c r="L17" s="131" t="s">
        <v>144</v>
      </c>
      <c r="M17" s="131" t="s">
        <v>144</v>
      </c>
      <c r="N17" s="131"/>
    </row>
    <row r="18" spans="1:14" ht="13.5" customHeight="1" x14ac:dyDescent="0.3">
      <c r="A18" s="200"/>
      <c r="B18" s="207"/>
      <c r="C18" s="205"/>
      <c r="D18" s="203">
        <v>10</v>
      </c>
      <c r="E18" s="204"/>
      <c r="F18" s="131" t="s">
        <v>144</v>
      </c>
      <c r="G18" s="131" t="s">
        <v>144</v>
      </c>
      <c r="H18" s="131" t="s">
        <v>144</v>
      </c>
      <c r="I18" s="131" t="s">
        <v>144</v>
      </c>
      <c r="J18" s="131"/>
      <c r="K18" s="131"/>
      <c r="L18" s="131"/>
      <c r="M18" s="131"/>
      <c r="N18" s="131" t="s">
        <v>144</v>
      </c>
    </row>
    <row r="19" spans="1:14" ht="13.5" customHeight="1" x14ac:dyDescent="0.3">
      <c r="A19" s="200"/>
      <c r="B19" s="201"/>
      <c r="C19" s="205"/>
      <c r="D19" s="203"/>
      <c r="E19" s="204"/>
      <c r="F19" s="131"/>
      <c r="G19" s="131"/>
      <c r="H19" s="131"/>
      <c r="I19" s="131"/>
      <c r="J19" s="131"/>
      <c r="K19" s="131"/>
      <c r="L19" s="131"/>
      <c r="M19" s="131"/>
      <c r="N19" s="131"/>
    </row>
    <row r="20" spans="1:14" ht="13.5" customHeight="1" x14ac:dyDescent="0.3">
      <c r="A20" s="200"/>
      <c r="B20" s="201"/>
      <c r="C20" s="202"/>
      <c r="D20" s="203"/>
      <c r="E20" s="204"/>
      <c r="F20" s="131"/>
      <c r="G20" s="131"/>
      <c r="H20" s="131"/>
      <c r="I20" s="131"/>
      <c r="J20" s="131"/>
      <c r="K20" s="131"/>
      <c r="L20" s="131"/>
      <c r="M20" s="131"/>
      <c r="N20" s="131"/>
    </row>
    <row r="21" spans="1:14" ht="13.5" customHeight="1" x14ac:dyDescent="0.3">
      <c r="A21" s="200"/>
      <c r="B21" s="201"/>
      <c r="C21" s="202"/>
      <c r="D21" s="203"/>
      <c r="E21" s="204"/>
      <c r="F21" s="131"/>
      <c r="G21" s="131"/>
      <c r="H21" s="131"/>
      <c r="I21" s="131"/>
      <c r="J21" s="131"/>
      <c r="K21" s="131"/>
      <c r="L21" s="131"/>
      <c r="M21" s="131"/>
      <c r="N21" s="131"/>
    </row>
    <row r="22" spans="1:14" ht="13.5" customHeight="1" x14ac:dyDescent="0.3">
      <c r="A22" s="200"/>
      <c r="B22" s="201"/>
      <c r="C22" s="202"/>
      <c r="D22" s="203"/>
      <c r="E22" s="204"/>
      <c r="F22" s="131"/>
      <c r="G22" s="131"/>
      <c r="H22" s="131"/>
      <c r="I22" s="132"/>
      <c r="J22" s="132"/>
      <c r="K22" s="131"/>
      <c r="L22" s="131"/>
      <c r="M22" s="131"/>
      <c r="N22" s="131"/>
    </row>
    <row r="23" spans="1:14" ht="13.5" customHeight="1" x14ac:dyDescent="0.3">
      <c r="A23" s="126" t="s">
        <v>155</v>
      </c>
      <c r="B23" s="127" t="s">
        <v>156</v>
      </c>
      <c r="C23" s="128"/>
      <c r="D23" s="129"/>
      <c r="E23" s="130"/>
      <c r="F23" s="131"/>
      <c r="G23" s="131"/>
      <c r="H23" s="131"/>
      <c r="I23" s="132"/>
      <c r="J23" s="132"/>
      <c r="K23" s="131"/>
      <c r="L23" s="131"/>
      <c r="M23" s="131"/>
      <c r="N23" s="131"/>
    </row>
    <row r="24" spans="1:14" ht="13.5" customHeight="1" x14ac:dyDescent="0.3">
      <c r="A24" s="133"/>
      <c r="B24" s="134" t="s">
        <v>167</v>
      </c>
      <c r="C24" s="135"/>
      <c r="D24" s="136"/>
      <c r="E24" s="137"/>
      <c r="F24" s="112"/>
      <c r="G24" s="112"/>
      <c r="H24" s="112"/>
      <c r="I24" s="117"/>
      <c r="J24" s="117"/>
      <c r="K24" s="112"/>
      <c r="L24" s="112"/>
      <c r="M24" s="112"/>
      <c r="N24" s="112"/>
    </row>
    <row r="25" spans="1:14" ht="13.5" customHeight="1" x14ac:dyDescent="0.3">
      <c r="A25" s="133"/>
      <c r="B25" s="134"/>
      <c r="C25" s="135" t="s">
        <v>432</v>
      </c>
      <c r="D25" s="136"/>
      <c r="E25" s="137"/>
      <c r="F25" s="112"/>
      <c r="G25" s="112"/>
      <c r="H25" s="112"/>
      <c r="I25" s="117"/>
      <c r="J25" s="117"/>
      <c r="K25" s="112"/>
      <c r="L25" s="112"/>
      <c r="M25" s="112"/>
      <c r="N25" s="112"/>
    </row>
    <row r="26" spans="1:14" ht="13.5" customHeight="1" x14ac:dyDescent="0.3">
      <c r="A26" s="133"/>
      <c r="B26" s="134"/>
      <c r="C26" s="135"/>
      <c r="D26" s="136">
        <v>0</v>
      </c>
      <c r="E26" s="137"/>
      <c r="F26" s="112"/>
      <c r="G26" s="112" t="s">
        <v>144</v>
      </c>
      <c r="H26" s="112" t="s">
        <v>144</v>
      </c>
      <c r="I26" s="112" t="s">
        <v>144</v>
      </c>
      <c r="J26" s="112" t="s">
        <v>144</v>
      </c>
      <c r="K26" s="112" t="s">
        <v>144</v>
      </c>
      <c r="L26" s="112"/>
      <c r="M26" s="112"/>
      <c r="N26" s="112"/>
    </row>
    <row r="27" spans="1:14" ht="13.5" customHeight="1" x14ac:dyDescent="0.3">
      <c r="A27" s="133"/>
      <c r="B27" s="134"/>
      <c r="C27" s="135"/>
      <c r="D27" s="136">
        <v>1</v>
      </c>
      <c r="E27" s="137"/>
      <c r="F27" s="112"/>
      <c r="G27" s="112"/>
      <c r="H27" s="112"/>
      <c r="I27" s="112"/>
      <c r="J27" s="112"/>
      <c r="K27" s="112"/>
      <c r="L27" s="112" t="s">
        <v>144</v>
      </c>
      <c r="M27" s="112" t="s">
        <v>144</v>
      </c>
      <c r="N27" s="112"/>
    </row>
    <row r="28" spans="1:14" ht="13.5" customHeight="1" x14ac:dyDescent="0.3">
      <c r="A28" s="133"/>
      <c r="B28" s="134"/>
      <c r="C28" s="135"/>
      <c r="D28" s="136">
        <v>3</v>
      </c>
      <c r="E28" s="137"/>
      <c r="F28" s="112" t="s">
        <v>144</v>
      </c>
      <c r="G28" s="112"/>
      <c r="H28" s="112"/>
      <c r="I28" s="112"/>
      <c r="J28" s="112"/>
      <c r="K28" s="112"/>
      <c r="L28" s="112"/>
      <c r="M28" s="112"/>
      <c r="N28" s="112" t="s">
        <v>144</v>
      </c>
    </row>
    <row r="29" spans="1:14" ht="13.5" customHeight="1" x14ac:dyDescent="0.3">
      <c r="A29" s="133"/>
      <c r="B29" s="134"/>
      <c r="C29" s="135" t="s">
        <v>248</v>
      </c>
      <c r="D29" s="136"/>
      <c r="E29" s="137"/>
      <c r="F29" s="112"/>
      <c r="G29" s="112"/>
      <c r="H29" s="112"/>
      <c r="I29" s="117"/>
      <c r="J29" s="117"/>
      <c r="K29" s="112"/>
      <c r="L29" s="112"/>
      <c r="M29" s="112"/>
      <c r="N29" s="112"/>
    </row>
    <row r="30" spans="1:14" ht="13.5" customHeight="1" x14ac:dyDescent="0.3">
      <c r="A30" s="133"/>
      <c r="B30" s="134"/>
      <c r="C30" s="135"/>
      <c r="D30" s="136">
        <v>0</v>
      </c>
      <c r="E30" s="137"/>
      <c r="F30" s="112"/>
      <c r="G30" s="112"/>
      <c r="H30" s="112" t="s">
        <v>144</v>
      </c>
      <c r="I30" s="117" t="s">
        <v>144</v>
      </c>
      <c r="J30" s="117"/>
      <c r="K30" s="112"/>
      <c r="L30" s="112"/>
      <c r="M30" s="112"/>
      <c r="N30" s="112"/>
    </row>
    <row r="31" spans="1:14" ht="13.5" customHeight="1" x14ac:dyDescent="0.3">
      <c r="A31" s="133"/>
      <c r="B31" s="134"/>
      <c r="C31" s="135"/>
      <c r="D31" s="136">
        <v>3</v>
      </c>
      <c r="E31" s="137"/>
      <c r="F31" s="112" t="s">
        <v>144</v>
      </c>
      <c r="G31" s="112" t="s">
        <v>144</v>
      </c>
      <c r="H31" s="112"/>
      <c r="I31" s="117"/>
      <c r="J31" s="117"/>
      <c r="K31" s="112"/>
      <c r="L31" s="112" t="s">
        <v>144</v>
      </c>
      <c r="M31" s="112" t="s">
        <v>144</v>
      </c>
      <c r="N31" s="112"/>
    </row>
    <row r="32" spans="1:14" ht="13.5" customHeight="1" x14ac:dyDescent="0.3">
      <c r="A32" s="133"/>
      <c r="B32" s="134"/>
      <c r="C32" s="135" t="s">
        <v>433</v>
      </c>
      <c r="D32" s="136"/>
      <c r="E32" s="137"/>
      <c r="F32" s="112"/>
      <c r="G32" s="112"/>
      <c r="H32" s="112"/>
      <c r="I32" s="117"/>
      <c r="J32" s="117"/>
      <c r="K32" s="112"/>
      <c r="L32" s="112"/>
      <c r="M32" s="112"/>
      <c r="N32" s="112"/>
    </row>
    <row r="33" spans="1:25" ht="13.5" customHeight="1" x14ac:dyDescent="0.3">
      <c r="A33" s="133"/>
      <c r="B33" s="134"/>
      <c r="C33" s="135"/>
      <c r="D33" s="136">
        <v>0</v>
      </c>
      <c r="E33" s="137"/>
      <c r="F33" s="112"/>
      <c r="G33" s="112"/>
      <c r="H33" s="112" t="s">
        <v>144</v>
      </c>
      <c r="I33" s="117" t="s">
        <v>144</v>
      </c>
      <c r="J33" s="117"/>
      <c r="K33" s="112"/>
      <c r="L33" s="112"/>
      <c r="M33" s="112"/>
      <c r="N33" s="112"/>
    </row>
    <row r="34" spans="1:25" ht="13.5" customHeight="1" x14ac:dyDescent="0.3">
      <c r="A34" s="133"/>
      <c r="B34" s="134"/>
      <c r="C34" s="135"/>
      <c r="D34" s="136">
        <v>1</v>
      </c>
      <c r="E34" s="137"/>
      <c r="F34" s="112" t="s">
        <v>144</v>
      </c>
      <c r="G34" s="112" t="s">
        <v>144</v>
      </c>
      <c r="H34" s="112"/>
      <c r="I34" s="117"/>
      <c r="J34" s="117"/>
      <c r="K34" s="112"/>
      <c r="L34" s="112"/>
      <c r="M34" s="112"/>
      <c r="N34" s="112"/>
    </row>
    <row r="35" spans="1:25" ht="13.5" customHeight="1" x14ac:dyDescent="0.3">
      <c r="A35" s="133"/>
      <c r="B35" s="138"/>
      <c r="C35" s="139"/>
      <c r="D35" s="136">
        <v>3</v>
      </c>
      <c r="E35" s="140"/>
      <c r="F35" s="112"/>
      <c r="G35" s="112"/>
      <c r="H35" s="112"/>
      <c r="I35" s="112"/>
      <c r="J35" s="112"/>
      <c r="K35" s="112"/>
      <c r="L35" s="112" t="s">
        <v>144</v>
      </c>
      <c r="M35" s="112" t="s">
        <v>144</v>
      </c>
      <c r="N35" s="112"/>
    </row>
    <row r="36" spans="1:25" ht="13.5" customHeight="1" x14ac:dyDescent="0.3">
      <c r="A36" s="133"/>
      <c r="B36" s="138" t="s">
        <v>166</v>
      </c>
      <c r="C36" s="139"/>
      <c r="D36" s="136"/>
      <c r="E36" s="140"/>
      <c r="F36" s="112"/>
      <c r="G36" s="112"/>
      <c r="H36" s="112"/>
      <c r="I36" s="112"/>
      <c r="J36" s="112"/>
      <c r="K36" s="112"/>
      <c r="L36" s="112"/>
      <c r="M36" s="112"/>
      <c r="N36" s="112"/>
    </row>
    <row r="37" spans="1:25" ht="13.5" customHeight="1" x14ac:dyDescent="0.3">
      <c r="A37" s="133"/>
      <c r="B37" s="138"/>
      <c r="C37" s="139"/>
      <c r="D37" s="136"/>
      <c r="E37" s="140"/>
      <c r="F37" s="112"/>
      <c r="G37" s="112"/>
      <c r="H37" s="112"/>
      <c r="I37" s="112"/>
      <c r="J37" s="112"/>
      <c r="K37" s="112"/>
      <c r="L37" s="112"/>
      <c r="M37" s="112"/>
      <c r="N37" s="112"/>
    </row>
    <row r="38" spans="1:25" ht="13.5" customHeight="1" x14ac:dyDescent="0.3">
      <c r="A38" s="133"/>
      <c r="B38" s="138"/>
      <c r="C38" s="139"/>
      <c r="D38" s="136"/>
      <c r="E38" s="140"/>
      <c r="F38" s="112"/>
      <c r="G38" s="112"/>
      <c r="H38" s="112"/>
      <c r="I38" s="112"/>
      <c r="J38" s="112"/>
      <c r="K38" s="112"/>
      <c r="L38" s="112"/>
      <c r="M38" s="112"/>
      <c r="N38" s="112"/>
    </row>
    <row r="39" spans="1:25" ht="13.5" customHeight="1" x14ac:dyDescent="0.3">
      <c r="A39" s="133"/>
      <c r="B39" s="138"/>
      <c r="C39" s="139"/>
      <c r="D39" s="136"/>
      <c r="E39" s="140"/>
      <c r="F39" s="112"/>
      <c r="G39" s="112"/>
      <c r="H39" s="112"/>
      <c r="I39" s="112"/>
      <c r="J39" s="112"/>
      <c r="K39" s="112"/>
      <c r="L39" s="112"/>
      <c r="M39" s="112"/>
      <c r="N39" s="112"/>
    </row>
    <row r="40" spans="1:25" ht="13.5" customHeight="1" x14ac:dyDescent="0.3">
      <c r="A40" s="133"/>
      <c r="B40" s="141"/>
      <c r="C40" s="142"/>
      <c r="D40" s="143"/>
      <c r="E40" s="144"/>
      <c r="F40" s="145"/>
      <c r="G40" s="145"/>
      <c r="H40" s="145"/>
      <c r="I40" s="145"/>
      <c r="J40" s="145"/>
      <c r="K40" s="145"/>
      <c r="L40" s="145"/>
      <c r="M40" s="145"/>
      <c r="N40" s="145"/>
    </row>
    <row r="41" spans="1:25" ht="13.5" customHeight="1" x14ac:dyDescent="0.2">
      <c r="A41" s="126" t="s">
        <v>167</v>
      </c>
      <c r="B41" s="252" t="s">
        <v>168</v>
      </c>
      <c r="C41" s="253"/>
      <c r="D41" s="254"/>
      <c r="E41" s="146"/>
      <c r="F41" s="147" t="s">
        <v>112</v>
      </c>
      <c r="G41" s="147" t="s">
        <v>61</v>
      </c>
      <c r="H41" s="147" t="s">
        <v>112</v>
      </c>
      <c r="I41" s="147" t="s">
        <v>112</v>
      </c>
      <c r="J41" s="147" t="s">
        <v>113</v>
      </c>
      <c r="K41" s="147" t="s">
        <v>113</v>
      </c>
      <c r="L41" s="147" t="s">
        <v>113</v>
      </c>
      <c r="M41" s="147" t="s">
        <v>113</v>
      </c>
      <c r="N41" s="147" t="s">
        <v>113</v>
      </c>
    </row>
    <row r="42" spans="1:25" ht="13.5" customHeight="1" x14ac:dyDescent="0.2">
      <c r="A42" s="148"/>
      <c r="B42" s="255" t="s">
        <v>169</v>
      </c>
      <c r="C42" s="209"/>
      <c r="D42" s="210"/>
      <c r="E42" s="149"/>
      <c r="F42" s="150" t="s">
        <v>170</v>
      </c>
      <c r="G42" s="150" t="s">
        <v>170</v>
      </c>
      <c r="H42" s="150" t="s">
        <v>170</v>
      </c>
      <c r="I42" s="150" t="s">
        <v>170</v>
      </c>
      <c r="J42" s="150" t="s">
        <v>170</v>
      </c>
      <c r="K42" s="150" t="s">
        <v>170</v>
      </c>
      <c r="L42" s="150" t="s">
        <v>170</v>
      </c>
      <c r="M42" s="150" t="s">
        <v>170</v>
      </c>
      <c r="N42" s="150" t="s">
        <v>170</v>
      </c>
    </row>
    <row r="43" spans="1:25" ht="13.5" customHeight="1" x14ac:dyDescent="0.15">
      <c r="A43" s="148"/>
      <c r="B43" s="256" t="s">
        <v>171</v>
      </c>
      <c r="C43" s="209"/>
      <c r="D43" s="210"/>
      <c r="E43" s="151"/>
      <c r="F43" s="152">
        <v>45785</v>
      </c>
      <c r="G43" s="152">
        <v>45785</v>
      </c>
      <c r="H43" s="152">
        <v>45785</v>
      </c>
      <c r="I43" s="152">
        <v>45785</v>
      </c>
      <c r="J43" s="152">
        <v>45785</v>
      </c>
      <c r="K43" s="152">
        <v>45785</v>
      </c>
      <c r="L43" s="152">
        <v>45785</v>
      </c>
      <c r="M43" s="152">
        <v>45785</v>
      </c>
      <c r="N43" s="152">
        <v>45785</v>
      </c>
    </row>
    <row r="44" spans="1:25" ht="9.75" customHeight="1" x14ac:dyDescent="0.15">
      <c r="A44" s="153"/>
      <c r="B44" s="257" t="s">
        <v>172</v>
      </c>
      <c r="C44" s="258"/>
      <c r="D44" s="259"/>
      <c r="E44" s="154"/>
      <c r="F44" s="155"/>
      <c r="G44" s="155"/>
      <c r="H44" s="155"/>
      <c r="I44" s="155"/>
      <c r="J44" s="155"/>
      <c r="K44" s="155"/>
      <c r="L44" s="94"/>
      <c r="M44" s="94"/>
      <c r="N44" s="94"/>
    </row>
    <row r="45" spans="1:25" ht="9.75" customHeight="1" x14ac:dyDescent="0.15">
      <c r="A45" s="99"/>
      <c r="B45" s="94"/>
      <c r="C45" s="100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</row>
    <row r="46" spans="1:25" ht="13.5" customHeight="1" x14ac:dyDescent="0.15">
      <c r="A46" s="94"/>
      <c r="B46" s="99"/>
      <c r="C46" s="94"/>
      <c r="D46" s="100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</row>
    <row r="47" spans="1:25" ht="13.5" customHeight="1" x14ac:dyDescent="0.15">
      <c r="A47" s="94"/>
      <c r="B47" s="99"/>
      <c r="C47" s="94"/>
      <c r="D47" s="100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</row>
    <row r="48" spans="1:25" ht="13.5" customHeight="1" x14ac:dyDescent="0.15">
      <c r="A48" s="94"/>
      <c r="B48" s="99"/>
      <c r="C48" s="94"/>
      <c r="D48" s="100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</row>
    <row r="49" spans="1:25" ht="13.5" customHeight="1" x14ac:dyDescent="0.15">
      <c r="A49" s="94"/>
      <c r="B49" s="99"/>
      <c r="C49" s="94"/>
      <c r="D49" s="100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</row>
    <row r="50" spans="1:25" ht="13.5" customHeight="1" x14ac:dyDescent="0.15">
      <c r="A50" s="94"/>
      <c r="B50" s="99"/>
      <c r="C50" s="94"/>
      <c r="D50" s="100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</row>
    <row r="51" spans="1:25" ht="13.5" customHeight="1" x14ac:dyDescent="0.15">
      <c r="A51" s="94"/>
      <c r="B51" s="99"/>
      <c r="C51" s="94"/>
      <c r="D51" s="100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</row>
    <row r="52" spans="1:25" ht="13.5" customHeight="1" x14ac:dyDescent="0.15">
      <c r="A52" s="94"/>
      <c r="B52" s="99"/>
      <c r="C52" s="94"/>
      <c r="D52" s="100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</row>
    <row r="53" spans="1:25" ht="13.5" customHeight="1" x14ac:dyDescent="0.15">
      <c r="A53" s="94"/>
      <c r="B53" s="99"/>
      <c r="C53" s="94"/>
      <c r="D53" s="100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</row>
    <row r="54" spans="1:25" ht="13.5" customHeight="1" x14ac:dyDescent="0.15">
      <c r="A54" s="94"/>
      <c r="B54" s="99"/>
      <c r="C54" s="94"/>
      <c r="D54" s="100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</row>
    <row r="55" spans="1:25" ht="13.5" customHeight="1" x14ac:dyDescent="0.15">
      <c r="A55" s="94"/>
      <c r="B55" s="99"/>
      <c r="C55" s="94"/>
      <c r="D55" s="100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</row>
    <row r="56" spans="1:25" ht="13.5" customHeight="1" x14ac:dyDescent="0.15">
      <c r="A56" s="94"/>
      <c r="B56" s="99"/>
      <c r="C56" s="94"/>
      <c r="D56" s="100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</row>
    <row r="57" spans="1:25" ht="13.5" customHeight="1" x14ac:dyDescent="0.15">
      <c r="A57" s="94"/>
      <c r="B57" s="99"/>
      <c r="C57" s="94"/>
      <c r="D57" s="100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</row>
    <row r="58" spans="1:25" ht="13.5" customHeight="1" x14ac:dyDescent="0.15">
      <c r="A58" s="94"/>
      <c r="B58" s="99"/>
      <c r="C58" s="94"/>
      <c r="D58" s="100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</row>
    <row r="59" spans="1:25" ht="13.5" customHeight="1" x14ac:dyDescent="0.15">
      <c r="A59" s="94"/>
      <c r="B59" s="99"/>
      <c r="C59" s="94"/>
      <c r="D59" s="100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</row>
    <row r="60" spans="1:25" ht="13.5" customHeight="1" x14ac:dyDescent="0.15">
      <c r="A60" s="94"/>
      <c r="B60" s="99"/>
      <c r="C60" s="94"/>
      <c r="D60" s="100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</row>
    <row r="61" spans="1:25" ht="13.5" customHeight="1" x14ac:dyDescent="0.15">
      <c r="A61" s="94"/>
      <c r="B61" s="99"/>
      <c r="C61" s="94"/>
      <c r="D61" s="100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</row>
    <row r="62" spans="1:25" ht="13.5" customHeight="1" x14ac:dyDescent="0.15">
      <c r="A62" s="94"/>
      <c r="B62" s="99"/>
      <c r="C62" s="94"/>
      <c r="D62" s="100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</row>
    <row r="63" spans="1:25" ht="13.5" customHeight="1" x14ac:dyDescent="0.15">
      <c r="A63" s="94"/>
      <c r="B63" s="99"/>
      <c r="C63" s="94"/>
      <c r="D63" s="100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</row>
    <row r="64" spans="1:25" ht="13.5" customHeight="1" x14ac:dyDescent="0.15">
      <c r="A64" s="94"/>
      <c r="B64" s="99"/>
      <c r="C64" s="94"/>
      <c r="D64" s="100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</row>
    <row r="65" spans="1:25" ht="13.5" customHeight="1" x14ac:dyDescent="0.15">
      <c r="A65" s="94"/>
      <c r="B65" s="99"/>
      <c r="C65" s="94"/>
      <c r="D65" s="100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</row>
    <row r="66" spans="1:25" ht="13.5" customHeight="1" x14ac:dyDescent="0.15">
      <c r="A66" s="94"/>
      <c r="B66" s="99"/>
      <c r="C66" s="94"/>
      <c r="D66" s="100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</row>
    <row r="67" spans="1:25" ht="13.5" customHeight="1" x14ac:dyDescent="0.15">
      <c r="A67" s="94"/>
      <c r="B67" s="99"/>
      <c r="C67" s="94"/>
      <c r="D67" s="100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</row>
    <row r="68" spans="1:25" ht="13.5" customHeight="1" x14ac:dyDescent="0.15">
      <c r="A68" s="94"/>
      <c r="B68" s="99"/>
      <c r="C68" s="94"/>
      <c r="D68" s="100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</row>
    <row r="69" spans="1:25" ht="13.5" customHeight="1" x14ac:dyDescent="0.15">
      <c r="A69" s="94"/>
      <c r="B69" s="99"/>
      <c r="C69" s="94"/>
      <c r="D69" s="100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</row>
    <row r="70" spans="1:25" ht="13.5" customHeight="1" x14ac:dyDescent="0.15">
      <c r="A70" s="94"/>
      <c r="B70" s="99"/>
      <c r="C70" s="94"/>
      <c r="D70" s="100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</row>
    <row r="71" spans="1:25" ht="13.5" customHeight="1" x14ac:dyDescent="0.15">
      <c r="A71" s="94"/>
      <c r="B71" s="99"/>
      <c r="C71" s="94"/>
      <c r="D71" s="100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</row>
    <row r="72" spans="1:25" ht="13.5" customHeight="1" x14ac:dyDescent="0.15">
      <c r="A72" s="94"/>
      <c r="B72" s="99"/>
      <c r="C72" s="94"/>
      <c r="D72" s="100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</row>
    <row r="73" spans="1:25" ht="13.5" customHeight="1" x14ac:dyDescent="0.15">
      <c r="A73" s="94"/>
      <c r="B73" s="99"/>
      <c r="C73" s="94"/>
      <c r="D73" s="100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</row>
    <row r="74" spans="1:25" ht="13.5" customHeight="1" x14ac:dyDescent="0.15">
      <c r="A74" s="94"/>
      <c r="B74" s="99"/>
      <c r="C74" s="94"/>
      <c r="D74" s="100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</row>
    <row r="75" spans="1:25" ht="13.5" customHeight="1" x14ac:dyDescent="0.15">
      <c r="A75" s="94"/>
      <c r="B75" s="99"/>
      <c r="C75" s="94"/>
      <c r="D75" s="100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</row>
    <row r="76" spans="1:25" ht="13.5" customHeight="1" x14ac:dyDescent="0.15">
      <c r="A76" s="94"/>
      <c r="B76" s="99"/>
      <c r="C76" s="94"/>
      <c r="D76" s="100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</row>
    <row r="77" spans="1:25" ht="13.5" customHeight="1" x14ac:dyDescent="0.15">
      <c r="A77" s="94"/>
      <c r="B77" s="99"/>
      <c r="C77" s="94"/>
      <c r="D77" s="100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</row>
    <row r="78" spans="1:25" ht="13.5" customHeight="1" x14ac:dyDescent="0.15">
      <c r="A78" s="94"/>
      <c r="B78" s="99"/>
      <c r="C78" s="94"/>
      <c r="D78" s="100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</row>
    <row r="79" spans="1:25" ht="13.5" customHeight="1" x14ac:dyDescent="0.15">
      <c r="A79" s="94"/>
      <c r="B79" s="99"/>
      <c r="C79" s="94"/>
      <c r="D79" s="100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</row>
    <row r="80" spans="1:25" ht="13.5" customHeight="1" x14ac:dyDescent="0.15">
      <c r="A80" s="94"/>
      <c r="B80" s="99"/>
      <c r="C80" s="94"/>
      <c r="D80" s="100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</row>
    <row r="81" spans="1:25" ht="13.5" customHeight="1" x14ac:dyDescent="0.15">
      <c r="A81" s="94"/>
      <c r="B81" s="99"/>
      <c r="C81" s="94"/>
      <c r="D81" s="100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</row>
    <row r="82" spans="1:25" ht="13.5" customHeight="1" x14ac:dyDescent="0.15">
      <c r="A82" s="94"/>
      <c r="B82" s="99"/>
      <c r="C82" s="94"/>
      <c r="D82" s="100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</row>
    <row r="83" spans="1:25" ht="13.5" customHeight="1" x14ac:dyDescent="0.15">
      <c r="A83" s="94"/>
      <c r="B83" s="99"/>
      <c r="C83" s="94"/>
      <c r="D83" s="100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</row>
    <row r="84" spans="1:25" ht="13.5" customHeight="1" x14ac:dyDescent="0.15">
      <c r="A84" s="94"/>
      <c r="B84" s="99"/>
      <c r="C84" s="94"/>
      <c r="D84" s="100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</row>
    <row r="85" spans="1:25" ht="13.5" customHeight="1" x14ac:dyDescent="0.15">
      <c r="A85" s="94"/>
      <c r="B85" s="99"/>
      <c r="C85" s="94"/>
      <c r="D85" s="100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</row>
    <row r="86" spans="1:25" ht="13.5" customHeight="1" x14ac:dyDescent="0.15">
      <c r="A86" s="94"/>
      <c r="B86" s="99"/>
      <c r="C86" s="94"/>
      <c r="D86" s="100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</row>
    <row r="87" spans="1:25" ht="13.5" customHeight="1" x14ac:dyDescent="0.15">
      <c r="A87" s="94"/>
      <c r="B87" s="99"/>
      <c r="C87" s="94"/>
      <c r="D87" s="100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</row>
    <row r="88" spans="1:25" ht="13.5" customHeight="1" x14ac:dyDescent="0.15">
      <c r="A88" s="94"/>
      <c r="B88" s="99"/>
      <c r="C88" s="94"/>
      <c r="D88" s="100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</row>
    <row r="89" spans="1:25" ht="13.5" customHeight="1" x14ac:dyDescent="0.15">
      <c r="A89" s="94"/>
      <c r="B89" s="99"/>
      <c r="C89" s="94"/>
      <c r="D89" s="100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</row>
    <row r="90" spans="1:25" ht="13.5" customHeight="1" x14ac:dyDescent="0.15">
      <c r="A90" s="94"/>
      <c r="B90" s="99"/>
      <c r="C90" s="94"/>
      <c r="D90" s="100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</row>
    <row r="91" spans="1:25" ht="13.5" customHeight="1" x14ac:dyDescent="0.15">
      <c r="A91" s="94"/>
      <c r="B91" s="99"/>
      <c r="C91" s="94"/>
      <c r="D91" s="100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</row>
    <row r="92" spans="1:25" ht="13.5" customHeight="1" x14ac:dyDescent="0.15">
      <c r="A92" s="94"/>
      <c r="B92" s="99"/>
      <c r="C92" s="94"/>
      <c r="D92" s="100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</row>
    <row r="93" spans="1:25" ht="13.5" customHeight="1" x14ac:dyDescent="0.15">
      <c r="A93" s="94"/>
      <c r="B93" s="99"/>
      <c r="C93" s="94"/>
      <c r="D93" s="100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</row>
    <row r="94" spans="1:25" ht="13.5" customHeight="1" x14ac:dyDescent="0.15">
      <c r="A94" s="94"/>
      <c r="B94" s="99"/>
      <c r="C94" s="94"/>
      <c r="D94" s="100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</row>
    <row r="95" spans="1:25" ht="13.5" customHeight="1" x14ac:dyDescent="0.15">
      <c r="A95" s="94"/>
      <c r="B95" s="99"/>
      <c r="C95" s="94"/>
      <c r="D95" s="100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</row>
    <row r="96" spans="1:25" ht="13.5" customHeight="1" x14ac:dyDescent="0.15">
      <c r="A96" s="94"/>
      <c r="B96" s="99"/>
      <c r="C96" s="94"/>
      <c r="D96" s="100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</row>
    <row r="97" spans="1:25" ht="13.5" customHeight="1" x14ac:dyDescent="0.15">
      <c r="A97" s="94"/>
      <c r="B97" s="99"/>
      <c r="C97" s="94"/>
      <c r="D97" s="100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</row>
    <row r="98" spans="1:25" ht="13.5" customHeight="1" x14ac:dyDescent="0.15">
      <c r="A98" s="94"/>
      <c r="B98" s="99"/>
      <c r="C98" s="94"/>
      <c r="D98" s="100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</row>
    <row r="99" spans="1:25" ht="13.5" customHeight="1" x14ac:dyDescent="0.15">
      <c r="A99" s="94"/>
      <c r="B99" s="99"/>
      <c r="C99" s="94"/>
      <c r="D99" s="100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</row>
    <row r="100" spans="1:25" ht="13.5" customHeight="1" x14ac:dyDescent="0.15">
      <c r="A100" s="94"/>
      <c r="B100" s="99"/>
      <c r="C100" s="94"/>
      <c r="D100" s="100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</row>
    <row r="101" spans="1:25" ht="13.5" customHeight="1" x14ac:dyDescent="0.15">
      <c r="A101" s="94"/>
      <c r="B101" s="99"/>
      <c r="C101" s="94"/>
      <c r="D101" s="100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</row>
    <row r="102" spans="1:25" ht="13.5" customHeight="1" x14ac:dyDescent="0.15">
      <c r="A102" s="94"/>
      <c r="B102" s="99"/>
      <c r="C102" s="94"/>
      <c r="D102" s="100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</row>
    <row r="103" spans="1:25" ht="13.5" customHeight="1" x14ac:dyDescent="0.15">
      <c r="A103" s="94"/>
      <c r="B103" s="99"/>
      <c r="C103" s="94"/>
      <c r="D103" s="100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</row>
    <row r="104" spans="1:25" ht="13.5" customHeight="1" x14ac:dyDescent="0.15">
      <c r="A104" s="94"/>
      <c r="B104" s="99"/>
      <c r="C104" s="94"/>
      <c r="D104" s="100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</row>
    <row r="105" spans="1:25" ht="13.5" customHeight="1" x14ac:dyDescent="0.15">
      <c r="A105" s="94"/>
      <c r="B105" s="99"/>
      <c r="C105" s="94"/>
      <c r="D105" s="100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</row>
    <row r="106" spans="1:25" ht="13.5" customHeight="1" x14ac:dyDescent="0.15">
      <c r="A106" s="94"/>
      <c r="B106" s="99"/>
      <c r="C106" s="94"/>
      <c r="D106" s="100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</row>
    <row r="107" spans="1:25" ht="13.5" customHeight="1" x14ac:dyDescent="0.15">
      <c r="A107" s="94"/>
      <c r="B107" s="99"/>
      <c r="C107" s="94"/>
      <c r="D107" s="100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</row>
    <row r="108" spans="1:25" ht="13.5" customHeight="1" x14ac:dyDescent="0.15">
      <c r="A108" s="94"/>
      <c r="B108" s="99"/>
      <c r="C108" s="94"/>
      <c r="D108" s="100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</row>
    <row r="109" spans="1:25" ht="13.5" customHeight="1" x14ac:dyDescent="0.15">
      <c r="A109" s="94"/>
      <c r="B109" s="99"/>
      <c r="C109" s="94"/>
      <c r="D109" s="100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</row>
    <row r="110" spans="1:25" ht="13.5" customHeight="1" x14ac:dyDescent="0.15">
      <c r="A110" s="94"/>
      <c r="B110" s="99"/>
      <c r="C110" s="94"/>
      <c r="D110" s="100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</row>
    <row r="111" spans="1:25" ht="13.5" customHeight="1" x14ac:dyDescent="0.15">
      <c r="A111" s="94"/>
      <c r="B111" s="99"/>
      <c r="C111" s="94"/>
      <c r="D111" s="100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</row>
    <row r="112" spans="1:25" ht="13.5" customHeight="1" x14ac:dyDescent="0.15">
      <c r="A112" s="94"/>
      <c r="B112" s="99"/>
      <c r="C112" s="94"/>
      <c r="D112" s="100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</row>
    <row r="113" spans="1:25" ht="13.5" customHeight="1" x14ac:dyDescent="0.15">
      <c r="A113" s="94"/>
      <c r="B113" s="99"/>
      <c r="C113" s="94"/>
      <c r="D113" s="100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</row>
    <row r="114" spans="1:25" ht="13.5" customHeight="1" x14ac:dyDescent="0.15">
      <c r="A114" s="94"/>
      <c r="B114" s="99"/>
      <c r="C114" s="94"/>
      <c r="D114" s="100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</row>
    <row r="115" spans="1:25" ht="13.5" customHeight="1" x14ac:dyDescent="0.15">
      <c r="A115" s="94"/>
      <c r="B115" s="99"/>
      <c r="C115" s="94"/>
      <c r="D115" s="100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</row>
    <row r="116" spans="1:25" ht="13.5" customHeight="1" x14ac:dyDescent="0.15">
      <c r="A116" s="94"/>
      <c r="B116" s="99"/>
      <c r="C116" s="94"/>
      <c r="D116" s="100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</row>
    <row r="117" spans="1:25" ht="13.5" customHeight="1" x14ac:dyDescent="0.15">
      <c r="A117" s="94"/>
      <c r="B117" s="99"/>
      <c r="C117" s="94"/>
      <c r="D117" s="100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</row>
    <row r="118" spans="1:25" ht="13.5" customHeight="1" x14ac:dyDescent="0.15">
      <c r="A118" s="94"/>
      <c r="B118" s="99"/>
      <c r="C118" s="94"/>
      <c r="D118" s="100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</row>
    <row r="119" spans="1:25" ht="13.5" customHeight="1" x14ac:dyDescent="0.15">
      <c r="A119" s="94"/>
      <c r="B119" s="99"/>
      <c r="C119" s="94"/>
      <c r="D119" s="100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</row>
    <row r="120" spans="1:25" ht="13.5" customHeight="1" x14ac:dyDescent="0.15">
      <c r="A120" s="94"/>
      <c r="B120" s="99"/>
      <c r="C120" s="94"/>
      <c r="D120" s="100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</row>
    <row r="121" spans="1:25" ht="13.5" customHeight="1" x14ac:dyDescent="0.15">
      <c r="A121" s="94"/>
      <c r="B121" s="99"/>
      <c r="C121" s="94"/>
      <c r="D121" s="100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</row>
    <row r="122" spans="1:25" ht="13.5" customHeight="1" x14ac:dyDescent="0.15">
      <c r="A122" s="94"/>
      <c r="B122" s="99"/>
      <c r="C122" s="94"/>
      <c r="D122" s="100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</row>
    <row r="123" spans="1:25" ht="13.5" customHeight="1" x14ac:dyDescent="0.15">
      <c r="A123" s="94"/>
      <c r="B123" s="99"/>
      <c r="C123" s="94"/>
      <c r="D123" s="100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</row>
    <row r="124" spans="1:25" ht="13.5" customHeight="1" x14ac:dyDescent="0.15">
      <c r="A124" s="94"/>
      <c r="B124" s="99"/>
      <c r="C124" s="94"/>
      <c r="D124" s="100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</row>
    <row r="125" spans="1:25" ht="13.5" customHeight="1" x14ac:dyDescent="0.15">
      <c r="A125" s="94"/>
      <c r="B125" s="99"/>
      <c r="C125" s="94"/>
      <c r="D125" s="100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</row>
    <row r="126" spans="1:25" ht="13.5" customHeight="1" x14ac:dyDescent="0.15">
      <c r="A126" s="94"/>
      <c r="B126" s="99"/>
      <c r="C126" s="94"/>
      <c r="D126" s="100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</row>
    <row r="127" spans="1:25" ht="13.5" customHeight="1" x14ac:dyDescent="0.15">
      <c r="A127" s="94"/>
      <c r="B127" s="99"/>
      <c r="C127" s="94"/>
      <c r="D127" s="100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</row>
    <row r="128" spans="1:25" ht="13.5" customHeight="1" x14ac:dyDescent="0.15">
      <c r="A128" s="94"/>
      <c r="B128" s="99"/>
      <c r="C128" s="94"/>
      <c r="D128" s="100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</row>
    <row r="129" spans="1:25" ht="13.5" customHeight="1" x14ac:dyDescent="0.15">
      <c r="A129" s="94"/>
      <c r="B129" s="99"/>
      <c r="C129" s="94"/>
      <c r="D129" s="100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</row>
    <row r="130" spans="1:25" ht="13.5" customHeight="1" x14ac:dyDescent="0.15">
      <c r="A130" s="94"/>
      <c r="B130" s="99"/>
      <c r="C130" s="94"/>
      <c r="D130" s="100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</row>
    <row r="131" spans="1:25" ht="13.5" customHeight="1" x14ac:dyDescent="0.15">
      <c r="A131" s="94"/>
      <c r="B131" s="99"/>
      <c r="C131" s="94"/>
      <c r="D131" s="100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</row>
    <row r="132" spans="1:25" ht="13.5" customHeight="1" x14ac:dyDescent="0.15">
      <c r="A132" s="94"/>
      <c r="B132" s="99"/>
      <c r="C132" s="94"/>
      <c r="D132" s="100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</row>
    <row r="133" spans="1:25" ht="13.5" customHeight="1" x14ac:dyDescent="0.15">
      <c r="A133" s="94"/>
      <c r="B133" s="99"/>
      <c r="C133" s="94"/>
      <c r="D133" s="100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</row>
    <row r="134" spans="1:25" ht="13.5" customHeight="1" x14ac:dyDescent="0.15">
      <c r="A134" s="94"/>
      <c r="B134" s="99"/>
      <c r="C134" s="94"/>
      <c r="D134" s="100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</row>
    <row r="135" spans="1:25" ht="13.5" customHeight="1" x14ac:dyDescent="0.15">
      <c r="A135" s="94"/>
      <c r="B135" s="99"/>
      <c r="C135" s="94"/>
      <c r="D135" s="100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</row>
    <row r="136" spans="1:25" ht="13.5" customHeight="1" x14ac:dyDescent="0.15">
      <c r="A136" s="94"/>
      <c r="B136" s="99"/>
      <c r="C136" s="94"/>
      <c r="D136" s="100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</row>
    <row r="137" spans="1:25" ht="13.5" customHeight="1" x14ac:dyDescent="0.15">
      <c r="A137" s="94"/>
      <c r="B137" s="99"/>
      <c r="C137" s="94"/>
      <c r="D137" s="100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</row>
    <row r="138" spans="1:25" ht="13.5" customHeight="1" x14ac:dyDescent="0.15">
      <c r="A138" s="94"/>
      <c r="B138" s="99"/>
      <c r="C138" s="94"/>
      <c r="D138" s="100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</row>
    <row r="139" spans="1:25" ht="13.5" customHeight="1" x14ac:dyDescent="0.15">
      <c r="A139" s="94"/>
      <c r="B139" s="99"/>
      <c r="C139" s="94"/>
      <c r="D139" s="100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</row>
    <row r="140" spans="1:25" ht="13.5" customHeight="1" x14ac:dyDescent="0.15">
      <c r="A140" s="94"/>
      <c r="B140" s="99"/>
      <c r="C140" s="94"/>
      <c r="D140" s="100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</row>
    <row r="141" spans="1:25" ht="13.5" customHeight="1" x14ac:dyDescent="0.15">
      <c r="A141" s="94"/>
      <c r="B141" s="99"/>
      <c r="C141" s="94"/>
      <c r="D141" s="100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</row>
    <row r="142" spans="1:25" ht="13.5" customHeight="1" x14ac:dyDescent="0.15">
      <c r="A142" s="94"/>
      <c r="B142" s="99"/>
      <c r="C142" s="94"/>
      <c r="D142" s="100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</row>
    <row r="143" spans="1:25" ht="13.5" customHeight="1" x14ac:dyDescent="0.15">
      <c r="A143" s="94"/>
      <c r="B143" s="99"/>
      <c r="C143" s="94"/>
      <c r="D143" s="100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</row>
    <row r="144" spans="1:25" ht="13.5" customHeight="1" x14ac:dyDescent="0.15">
      <c r="A144" s="94"/>
      <c r="B144" s="99"/>
      <c r="C144" s="94"/>
      <c r="D144" s="100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</row>
    <row r="145" spans="1:25" ht="13.5" customHeight="1" x14ac:dyDescent="0.15">
      <c r="A145" s="94"/>
      <c r="B145" s="99"/>
      <c r="C145" s="94"/>
      <c r="D145" s="100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</row>
    <row r="146" spans="1:25" ht="13.5" customHeight="1" x14ac:dyDescent="0.15">
      <c r="A146" s="94"/>
      <c r="B146" s="99"/>
      <c r="C146" s="94"/>
      <c r="D146" s="100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</row>
    <row r="147" spans="1:25" ht="13.5" customHeight="1" x14ac:dyDescent="0.15">
      <c r="A147" s="94"/>
      <c r="B147" s="99"/>
      <c r="C147" s="94"/>
      <c r="D147" s="100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</row>
    <row r="148" spans="1:25" ht="13.5" customHeight="1" x14ac:dyDescent="0.15">
      <c r="A148" s="94"/>
      <c r="B148" s="99"/>
      <c r="C148" s="94"/>
      <c r="D148" s="100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</row>
    <row r="149" spans="1:25" ht="13.5" customHeight="1" x14ac:dyDescent="0.15">
      <c r="A149" s="94"/>
      <c r="B149" s="99"/>
      <c r="C149" s="94"/>
      <c r="D149" s="100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</row>
    <row r="150" spans="1:25" ht="13.5" customHeight="1" x14ac:dyDescent="0.15">
      <c r="A150" s="94"/>
      <c r="B150" s="99"/>
      <c r="C150" s="94"/>
      <c r="D150" s="100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</row>
    <row r="151" spans="1:25" ht="13.5" customHeight="1" x14ac:dyDescent="0.15">
      <c r="A151" s="94"/>
      <c r="B151" s="99"/>
      <c r="C151" s="94"/>
      <c r="D151" s="100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</row>
    <row r="152" spans="1:25" ht="13.5" customHeight="1" x14ac:dyDescent="0.15">
      <c r="A152" s="94"/>
      <c r="B152" s="99"/>
      <c r="C152" s="94"/>
      <c r="D152" s="100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</row>
    <row r="153" spans="1:25" ht="13.5" customHeight="1" x14ac:dyDescent="0.15">
      <c r="A153" s="94"/>
      <c r="B153" s="99"/>
      <c r="C153" s="94"/>
      <c r="D153" s="100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</row>
    <row r="154" spans="1:25" ht="13.5" customHeight="1" x14ac:dyDescent="0.15">
      <c r="A154" s="94"/>
      <c r="B154" s="99"/>
      <c r="C154" s="94"/>
      <c r="D154" s="100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</row>
    <row r="155" spans="1:25" ht="13.5" customHeight="1" x14ac:dyDescent="0.15">
      <c r="A155" s="94"/>
      <c r="B155" s="99"/>
      <c r="C155" s="94"/>
      <c r="D155" s="100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</row>
    <row r="156" spans="1:25" ht="13.5" customHeight="1" x14ac:dyDescent="0.15">
      <c r="A156" s="94"/>
      <c r="B156" s="99"/>
      <c r="C156" s="94"/>
      <c r="D156" s="100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</row>
    <row r="157" spans="1:25" ht="13.5" customHeight="1" x14ac:dyDescent="0.15">
      <c r="A157" s="94"/>
      <c r="B157" s="99"/>
      <c r="C157" s="94"/>
      <c r="D157" s="100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</row>
    <row r="158" spans="1:25" ht="13.5" customHeight="1" x14ac:dyDescent="0.15">
      <c r="A158" s="94"/>
      <c r="B158" s="99"/>
      <c r="C158" s="94"/>
      <c r="D158" s="100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</row>
    <row r="159" spans="1:25" ht="13.5" customHeight="1" x14ac:dyDescent="0.15">
      <c r="A159" s="94"/>
      <c r="B159" s="99"/>
      <c r="C159" s="94"/>
      <c r="D159" s="100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</row>
    <row r="160" spans="1:25" ht="13.5" customHeight="1" x14ac:dyDescent="0.15">
      <c r="A160" s="94"/>
      <c r="B160" s="99"/>
      <c r="C160" s="94"/>
      <c r="D160" s="100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</row>
    <row r="161" spans="1:25" ht="13.5" customHeight="1" x14ac:dyDescent="0.15">
      <c r="A161" s="94"/>
      <c r="B161" s="99"/>
      <c r="C161" s="94"/>
      <c r="D161" s="100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</row>
    <row r="162" spans="1:25" ht="13.5" customHeight="1" x14ac:dyDescent="0.15">
      <c r="A162" s="94"/>
      <c r="B162" s="99"/>
      <c r="C162" s="94"/>
      <c r="D162" s="100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</row>
    <row r="163" spans="1:25" ht="13.5" customHeight="1" x14ac:dyDescent="0.15">
      <c r="A163" s="94"/>
      <c r="B163" s="99"/>
      <c r="C163" s="94"/>
      <c r="D163" s="100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</row>
    <row r="164" spans="1:25" ht="13.5" customHeight="1" x14ac:dyDescent="0.15">
      <c r="A164" s="94"/>
      <c r="B164" s="99"/>
      <c r="C164" s="94"/>
      <c r="D164" s="100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</row>
    <row r="165" spans="1:25" ht="13.5" customHeight="1" x14ac:dyDescent="0.15">
      <c r="A165" s="94"/>
      <c r="B165" s="99"/>
      <c r="C165" s="94"/>
      <c r="D165" s="100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</row>
    <row r="166" spans="1:25" ht="13.5" customHeight="1" x14ac:dyDescent="0.15">
      <c r="A166" s="94"/>
      <c r="B166" s="99"/>
      <c r="C166" s="94"/>
      <c r="D166" s="100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</row>
    <row r="167" spans="1:25" ht="13.5" customHeight="1" x14ac:dyDescent="0.15">
      <c r="A167" s="94"/>
      <c r="B167" s="99"/>
      <c r="C167" s="94"/>
      <c r="D167" s="100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</row>
    <row r="168" spans="1:25" ht="13.5" customHeight="1" x14ac:dyDescent="0.15">
      <c r="A168" s="94"/>
      <c r="B168" s="99"/>
      <c r="C168" s="94"/>
      <c r="D168" s="100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</row>
    <row r="169" spans="1:25" ht="13.5" customHeight="1" x14ac:dyDescent="0.15">
      <c r="A169" s="94"/>
      <c r="B169" s="99"/>
      <c r="C169" s="94"/>
      <c r="D169" s="100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</row>
    <row r="170" spans="1:25" ht="13.5" customHeight="1" x14ac:dyDescent="0.15">
      <c r="A170" s="94"/>
      <c r="B170" s="99"/>
      <c r="C170" s="94"/>
      <c r="D170" s="100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</row>
    <row r="171" spans="1:25" ht="13.5" customHeight="1" x14ac:dyDescent="0.15">
      <c r="A171" s="94"/>
      <c r="B171" s="99"/>
      <c r="C171" s="94"/>
      <c r="D171" s="100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</row>
    <row r="172" spans="1:25" ht="13.5" customHeight="1" x14ac:dyDescent="0.15">
      <c r="A172" s="94"/>
      <c r="B172" s="99"/>
      <c r="C172" s="94"/>
      <c r="D172" s="100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</row>
    <row r="173" spans="1:25" ht="13.5" customHeight="1" x14ac:dyDescent="0.15">
      <c r="A173" s="94"/>
      <c r="B173" s="99"/>
      <c r="C173" s="94"/>
      <c r="D173" s="100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</row>
    <row r="174" spans="1:25" ht="13.5" customHeight="1" x14ac:dyDescent="0.15">
      <c r="A174" s="94"/>
      <c r="B174" s="99"/>
      <c r="C174" s="94"/>
      <c r="D174" s="100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</row>
    <row r="175" spans="1:25" ht="13.5" customHeight="1" x14ac:dyDescent="0.15">
      <c r="A175" s="94"/>
      <c r="B175" s="99"/>
      <c r="C175" s="94"/>
      <c r="D175" s="100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</row>
    <row r="176" spans="1:25" ht="13.5" customHeight="1" x14ac:dyDescent="0.15">
      <c r="A176" s="94"/>
      <c r="B176" s="99"/>
      <c r="C176" s="94"/>
      <c r="D176" s="100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</row>
    <row r="177" spans="1:25" ht="13.5" customHeight="1" x14ac:dyDescent="0.15">
      <c r="A177" s="94"/>
      <c r="B177" s="99"/>
      <c r="C177" s="94"/>
      <c r="D177" s="100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</row>
    <row r="178" spans="1:25" ht="13.5" customHeight="1" x14ac:dyDescent="0.15">
      <c r="A178" s="94"/>
      <c r="B178" s="99"/>
      <c r="C178" s="94"/>
      <c r="D178" s="100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</row>
    <row r="179" spans="1:25" ht="13.5" customHeight="1" x14ac:dyDescent="0.15">
      <c r="A179" s="94"/>
      <c r="B179" s="99"/>
      <c r="C179" s="94"/>
      <c r="D179" s="100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</row>
    <row r="180" spans="1:25" ht="13.5" customHeight="1" x14ac:dyDescent="0.15">
      <c r="A180" s="94"/>
      <c r="B180" s="99"/>
      <c r="C180" s="94"/>
      <c r="D180" s="100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</row>
    <row r="181" spans="1:25" ht="13.5" customHeight="1" x14ac:dyDescent="0.15">
      <c r="A181" s="94"/>
      <c r="B181" s="99"/>
      <c r="C181" s="94"/>
      <c r="D181" s="100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</row>
    <row r="182" spans="1:25" ht="13.5" customHeight="1" x14ac:dyDescent="0.15">
      <c r="A182" s="94"/>
      <c r="B182" s="99"/>
      <c r="C182" s="94"/>
      <c r="D182" s="100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</row>
    <row r="183" spans="1:25" ht="13.5" customHeight="1" x14ac:dyDescent="0.15">
      <c r="A183" s="94"/>
      <c r="B183" s="99"/>
      <c r="C183" s="94"/>
      <c r="D183" s="100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</row>
    <row r="184" spans="1:25" ht="13.5" customHeight="1" x14ac:dyDescent="0.15">
      <c r="A184" s="94"/>
      <c r="B184" s="99"/>
      <c r="C184" s="94"/>
      <c r="D184" s="100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</row>
    <row r="185" spans="1:25" ht="13.5" customHeight="1" x14ac:dyDescent="0.15">
      <c r="A185" s="94"/>
      <c r="B185" s="99"/>
      <c r="C185" s="94"/>
      <c r="D185" s="100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</row>
    <row r="186" spans="1:25" ht="13.5" customHeight="1" x14ac:dyDescent="0.15">
      <c r="A186" s="94"/>
      <c r="B186" s="99"/>
      <c r="C186" s="94"/>
      <c r="D186" s="100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</row>
    <row r="187" spans="1:25" ht="13.5" customHeight="1" x14ac:dyDescent="0.15">
      <c r="A187" s="94"/>
      <c r="B187" s="99"/>
      <c r="C187" s="94"/>
      <c r="D187" s="100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</row>
    <row r="188" spans="1:25" ht="13.5" customHeight="1" x14ac:dyDescent="0.15">
      <c r="A188" s="94"/>
      <c r="B188" s="99"/>
      <c r="C188" s="94"/>
      <c r="D188" s="100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</row>
    <row r="189" spans="1:25" ht="13.5" customHeight="1" x14ac:dyDescent="0.15">
      <c r="A189" s="94"/>
      <c r="B189" s="99"/>
      <c r="C189" s="94"/>
      <c r="D189" s="100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</row>
    <row r="190" spans="1:25" ht="13.5" customHeight="1" x14ac:dyDescent="0.15">
      <c r="A190" s="94"/>
      <c r="B190" s="99"/>
      <c r="C190" s="94"/>
      <c r="D190" s="100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</row>
    <row r="191" spans="1:25" ht="13.5" customHeight="1" x14ac:dyDescent="0.15">
      <c r="A191" s="94"/>
      <c r="B191" s="99"/>
      <c r="C191" s="94"/>
      <c r="D191" s="100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</row>
    <row r="192" spans="1:25" ht="13.5" customHeight="1" x14ac:dyDescent="0.15">
      <c r="A192" s="94"/>
      <c r="B192" s="99"/>
      <c r="C192" s="94"/>
      <c r="D192" s="100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</row>
    <row r="193" spans="1:25" ht="13.5" customHeight="1" x14ac:dyDescent="0.15">
      <c r="A193" s="94"/>
      <c r="B193" s="99"/>
      <c r="C193" s="94"/>
      <c r="D193" s="100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</row>
    <row r="194" spans="1:25" ht="13.5" customHeight="1" x14ac:dyDescent="0.15">
      <c r="A194" s="94"/>
      <c r="B194" s="99"/>
      <c r="C194" s="94"/>
      <c r="D194" s="100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</row>
    <row r="195" spans="1:25" ht="13.5" customHeight="1" x14ac:dyDescent="0.15">
      <c r="A195" s="94"/>
      <c r="B195" s="99"/>
      <c r="C195" s="94"/>
      <c r="D195" s="100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</row>
    <row r="196" spans="1:25" ht="13.5" customHeight="1" x14ac:dyDescent="0.15">
      <c r="A196" s="94"/>
      <c r="B196" s="99"/>
      <c r="C196" s="94"/>
      <c r="D196" s="100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</row>
    <row r="197" spans="1:25" ht="13.5" customHeight="1" x14ac:dyDescent="0.15">
      <c r="A197" s="94"/>
      <c r="B197" s="99"/>
      <c r="C197" s="94"/>
      <c r="D197" s="100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</row>
    <row r="198" spans="1:25" ht="13.5" customHeight="1" x14ac:dyDescent="0.15">
      <c r="A198" s="94"/>
      <c r="B198" s="99"/>
      <c r="C198" s="94"/>
      <c r="D198" s="100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</row>
    <row r="199" spans="1:25" ht="13.5" customHeight="1" x14ac:dyDescent="0.15">
      <c r="A199" s="94"/>
      <c r="B199" s="99"/>
      <c r="C199" s="94"/>
      <c r="D199" s="100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</row>
    <row r="200" spans="1:25" ht="13.5" customHeight="1" x14ac:dyDescent="0.15">
      <c r="A200" s="94"/>
      <c r="B200" s="99"/>
      <c r="C200" s="94"/>
      <c r="D200" s="100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</row>
    <row r="201" spans="1:25" ht="13.5" customHeight="1" x14ac:dyDescent="0.15">
      <c r="A201" s="94"/>
      <c r="B201" s="99"/>
      <c r="C201" s="94"/>
      <c r="D201" s="100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</row>
    <row r="202" spans="1:25" ht="13.5" customHeight="1" x14ac:dyDescent="0.15">
      <c r="A202" s="94"/>
      <c r="B202" s="99"/>
      <c r="C202" s="94"/>
      <c r="D202" s="100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</row>
    <row r="203" spans="1:25" ht="13.5" customHeight="1" x14ac:dyDescent="0.15">
      <c r="A203" s="94"/>
      <c r="B203" s="99"/>
      <c r="C203" s="94"/>
      <c r="D203" s="100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</row>
    <row r="204" spans="1:25" ht="13.5" customHeight="1" x14ac:dyDescent="0.15">
      <c r="A204" s="94"/>
      <c r="B204" s="99"/>
      <c r="C204" s="94"/>
      <c r="D204" s="100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</row>
    <row r="205" spans="1:25" ht="13.5" customHeight="1" x14ac:dyDescent="0.15">
      <c r="A205" s="94"/>
      <c r="B205" s="99"/>
      <c r="C205" s="94"/>
      <c r="D205" s="100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</row>
    <row r="206" spans="1:25" ht="13.5" customHeight="1" x14ac:dyDescent="0.15">
      <c r="A206" s="94"/>
      <c r="B206" s="99"/>
      <c r="C206" s="94"/>
      <c r="D206" s="100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</row>
    <row r="207" spans="1:25" ht="13.5" customHeight="1" x14ac:dyDescent="0.15">
      <c r="A207" s="94"/>
      <c r="B207" s="99"/>
      <c r="C207" s="94"/>
      <c r="D207" s="100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</row>
    <row r="208" spans="1:25" ht="13.5" customHeight="1" x14ac:dyDescent="0.15">
      <c r="A208" s="94"/>
      <c r="B208" s="99"/>
      <c r="C208" s="94"/>
      <c r="D208" s="100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</row>
    <row r="209" spans="1:25" ht="13.5" customHeight="1" x14ac:dyDescent="0.15">
      <c r="A209" s="94"/>
      <c r="B209" s="99"/>
      <c r="C209" s="94"/>
      <c r="D209" s="100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</row>
    <row r="210" spans="1:25" ht="13.5" customHeight="1" x14ac:dyDescent="0.15">
      <c r="A210" s="94"/>
      <c r="B210" s="99"/>
      <c r="C210" s="94"/>
      <c r="D210" s="100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</row>
    <row r="211" spans="1:25" ht="13.5" customHeight="1" x14ac:dyDescent="0.15">
      <c r="A211" s="94"/>
      <c r="B211" s="99"/>
      <c r="C211" s="94"/>
      <c r="D211" s="100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</row>
    <row r="212" spans="1:25" ht="13.5" customHeight="1" x14ac:dyDescent="0.15">
      <c r="A212" s="94"/>
      <c r="B212" s="99"/>
      <c r="C212" s="94"/>
      <c r="D212" s="100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</row>
    <row r="213" spans="1:25" ht="13.5" customHeight="1" x14ac:dyDescent="0.15">
      <c r="A213" s="94"/>
      <c r="B213" s="99"/>
      <c r="C213" s="94"/>
      <c r="D213" s="100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</row>
    <row r="214" spans="1:25" ht="13.5" customHeight="1" x14ac:dyDescent="0.15">
      <c r="A214" s="94"/>
      <c r="B214" s="99"/>
      <c r="C214" s="94"/>
      <c r="D214" s="100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</row>
    <row r="215" spans="1:25" ht="13.5" customHeight="1" x14ac:dyDescent="0.15">
      <c r="A215" s="94"/>
      <c r="B215" s="99"/>
      <c r="C215" s="94"/>
      <c r="D215" s="100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</row>
    <row r="216" spans="1:25" ht="13.5" customHeight="1" x14ac:dyDescent="0.15">
      <c r="A216" s="94"/>
      <c r="B216" s="99"/>
      <c r="C216" s="94"/>
      <c r="D216" s="100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</row>
    <row r="217" spans="1:25" ht="13.5" customHeight="1" x14ac:dyDescent="0.15">
      <c r="A217" s="94"/>
      <c r="B217" s="99"/>
      <c r="C217" s="94"/>
      <c r="D217" s="100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</row>
    <row r="218" spans="1:25" ht="13.5" customHeight="1" x14ac:dyDescent="0.15">
      <c r="A218" s="94"/>
      <c r="B218" s="99"/>
      <c r="C218" s="94"/>
      <c r="D218" s="100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</row>
    <row r="219" spans="1:25" ht="13.5" customHeight="1" x14ac:dyDescent="0.15">
      <c r="A219" s="94"/>
      <c r="B219" s="99"/>
      <c r="C219" s="94"/>
      <c r="D219" s="100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</row>
    <row r="220" spans="1:25" ht="13.5" customHeight="1" x14ac:dyDescent="0.15">
      <c r="A220" s="94"/>
      <c r="B220" s="99"/>
      <c r="C220" s="94"/>
      <c r="D220" s="100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</row>
    <row r="221" spans="1:25" ht="13.5" customHeight="1" x14ac:dyDescent="0.15">
      <c r="A221" s="94"/>
      <c r="B221" s="99"/>
      <c r="C221" s="94"/>
      <c r="D221" s="100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</row>
    <row r="222" spans="1:25" ht="13.5" customHeight="1" x14ac:dyDescent="0.15">
      <c r="A222" s="94"/>
      <c r="B222" s="99"/>
      <c r="C222" s="94"/>
      <c r="D222" s="100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</row>
    <row r="223" spans="1:25" ht="13.5" customHeight="1" x14ac:dyDescent="0.15">
      <c r="A223" s="94"/>
      <c r="B223" s="99"/>
      <c r="C223" s="94"/>
      <c r="D223" s="100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</row>
    <row r="224" spans="1:25" ht="13.5" customHeight="1" x14ac:dyDescent="0.15">
      <c r="A224" s="94"/>
      <c r="B224" s="99"/>
      <c r="C224" s="94"/>
      <c r="D224" s="100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</row>
    <row r="225" spans="1:25" ht="13.5" customHeight="1" x14ac:dyDescent="0.15">
      <c r="A225" s="94"/>
      <c r="B225" s="99"/>
      <c r="C225" s="94"/>
      <c r="D225" s="100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</row>
    <row r="226" spans="1:25" ht="13.5" customHeight="1" x14ac:dyDescent="0.15">
      <c r="A226" s="94"/>
      <c r="B226" s="99"/>
      <c r="C226" s="94"/>
      <c r="D226" s="100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</row>
    <row r="227" spans="1:25" ht="13.5" customHeight="1" x14ac:dyDescent="0.15">
      <c r="A227" s="94"/>
      <c r="B227" s="99"/>
      <c r="C227" s="94"/>
      <c r="D227" s="100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</row>
    <row r="228" spans="1:25" ht="13.5" customHeight="1" x14ac:dyDescent="0.15">
      <c r="A228" s="94"/>
      <c r="B228" s="99"/>
      <c r="C228" s="94"/>
      <c r="D228" s="100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</row>
    <row r="229" spans="1:25" ht="13.5" customHeight="1" x14ac:dyDescent="0.15">
      <c r="A229" s="94"/>
      <c r="B229" s="99"/>
      <c r="C229" s="94"/>
      <c r="D229" s="100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</row>
    <row r="230" spans="1:25" ht="13.5" customHeight="1" x14ac:dyDescent="0.15">
      <c r="A230" s="94"/>
      <c r="B230" s="99"/>
      <c r="C230" s="94"/>
      <c r="D230" s="100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</row>
    <row r="231" spans="1:25" ht="13.5" customHeight="1" x14ac:dyDescent="0.15">
      <c r="A231" s="94"/>
      <c r="B231" s="99"/>
      <c r="C231" s="94"/>
      <c r="D231" s="100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</row>
    <row r="232" spans="1:25" ht="13.5" customHeight="1" x14ac:dyDescent="0.15">
      <c r="A232" s="94"/>
      <c r="B232" s="99"/>
      <c r="C232" s="94"/>
      <c r="D232" s="100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</row>
    <row r="233" spans="1:25" ht="13.5" customHeight="1" x14ac:dyDescent="0.15">
      <c r="A233" s="94"/>
      <c r="B233" s="99"/>
      <c r="C233" s="94"/>
      <c r="D233" s="100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</row>
    <row r="234" spans="1:25" ht="13.5" customHeight="1" x14ac:dyDescent="0.15">
      <c r="A234" s="94"/>
      <c r="B234" s="99"/>
      <c r="C234" s="94"/>
      <c r="D234" s="100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</row>
    <row r="235" spans="1:25" ht="13.5" customHeight="1" x14ac:dyDescent="0.15">
      <c r="A235" s="94"/>
      <c r="B235" s="99"/>
      <c r="C235" s="94"/>
      <c r="D235" s="100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</row>
    <row r="236" spans="1:25" ht="13.5" customHeight="1" x14ac:dyDescent="0.15">
      <c r="A236" s="94"/>
      <c r="B236" s="99"/>
      <c r="C236" s="94"/>
      <c r="D236" s="100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</row>
    <row r="237" spans="1:25" ht="13.5" customHeight="1" x14ac:dyDescent="0.15">
      <c r="A237" s="94"/>
      <c r="B237" s="99"/>
      <c r="C237" s="94"/>
      <c r="D237" s="100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</row>
    <row r="238" spans="1:25" ht="13.5" customHeight="1" x14ac:dyDescent="0.15">
      <c r="A238" s="94"/>
      <c r="B238" s="99"/>
      <c r="C238" s="94"/>
      <c r="D238" s="100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</row>
    <row r="239" spans="1:25" ht="13.5" customHeight="1" x14ac:dyDescent="0.15">
      <c r="A239" s="94"/>
      <c r="B239" s="99"/>
      <c r="C239" s="94"/>
      <c r="D239" s="100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</row>
    <row r="240" spans="1:25" ht="13.5" customHeight="1" x14ac:dyDescent="0.15">
      <c r="A240" s="94"/>
      <c r="B240" s="99"/>
      <c r="C240" s="94"/>
      <c r="D240" s="100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</row>
    <row r="241" spans="1:25" ht="13.5" customHeight="1" x14ac:dyDescent="0.15">
      <c r="A241" s="94"/>
      <c r="B241" s="99"/>
      <c r="C241" s="94"/>
      <c r="D241" s="100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</row>
    <row r="242" spans="1:25" ht="13.5" customHeight="1" x14ac:dyDescent="0.15">
      <c r="A242" s="94"/>
      <c r="B242" s="99"/>
      <c r="C242" s="94"/>
      <c r="D242" s="100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</row>
    <row r="243" spans="1:25" ht="13.5" customHeight="1" x14ac:dyDescent="0.15">
      <c r="A243" s="94"/>
      <c r="B243" s="99"/>
      <c r="C243" s="94"/>
      <c r="D243" s="100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</row>
    <row r="244" spans="1:25" ht="13.5" customHeight="1" x14ac:dyDescent="0.15">
      <c r="A244" s="94"/>
      <c r="B244" s="99"/>
      <c r="C244" s="94"/>
      <c r="D244" s="100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</row>
    <row r="245" spans="1:25" ht="13.5" customHeight="1" x14ac:dyDescent="0.15">
      <c r="A245" s="94"/>
      <c r="B245" s="99"/>
      <c r="C245" s="94"/>
      <c r="D245" s="100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</row>
    <row r="246" spans="1:25" ht="13.5" customHeight="1" x14ac:dyDescent="0.15">
      <c r="A246" s="94"/>
      <c r="B246" s="99"/>
      <c r="C246" s="94"/>
      <c r="D246" s="100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</row>
    <row r="247" spans="1:25" ht="13.5" customHeight="1" x14ac:dyDescent="0.15">
      <c r="A247" s="94"/>
      <c r="B247" s="99"/>
      <c r="C247" s="94"/>
      <c r="D247" s="100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</row>
    <row r="248" spans="1:25" ht="13.5" customHeight="1" x14ac:dyDescent="0.15">
      <c r="A248" s="94"/>
      <c r="B248" s="99"/>
      <c r="C248" s="94"/>
      <c r="D248" s="100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</row>
    <row r="249" spans="1:25" ht="13.5" customHeight="1" x14ac:dyDescent="0.15">
      <c r="A249" s="94"/>
      <c r="B249" s="99"/>
      <c r="C249" s="94"/>
      <c r="D249" s="100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</row>
    <row r="250" spans="1:25" ht="13.5" customHeight="1" x14ac:dyDescent="0.15">
      <c r="A250" s="94"/>
      <c r="B250" s="99"/>
      <c r="C250" s="94"/>
      <c r="D250" s="100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</row>
    <row r="251" spans="1:25" ht="13.5" customHeight="1" x14ac:dyDescent="0.15">
      <c r="A251" s="94"/>
      <c r="B251" s="99"/>
      <c r="C251" s="94"/>
      <c r="D251" s="100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</row>
    <row r="252" spans="1:25" ht="13.5" customHeight="1" x14ac:dyDescent="0.15">
      <c r="A252" s="94"/>
      <c r="B252" s="99"/>
      <c r="C252" s="94"/>
      <c r="D252" s="100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</row>
    <row r="253" spans="1:25" ht="13.5" customHeight="1" x14ac:dyDescent="0.15">
      <c r="A253" s="94"/>
      <c r="B253" s="99"/>
      <c r="C253" s="94"/>
      <c r="D253" s="100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</row>
    <row r="254" spans="1:25" ht="13.5" customHeight="1" x14ac:dyDescent="0.15">
      <c r="A254" s="94"/>
      <c r="B254" s="99"/>
      <c r="C254" s="94"/>
      <c r="D254" s="100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</row>
    <row r="255" spans="1:25" ht="13.5" customHeight="1" x14ac:dyDescent="0.15">
      <c r="A255" s="94"/>
      <c r="B255" s="99"/>
      <c r="C255" s="94"/>
      <c r="D255" s="100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</row>
    <row r="256" spans="1:25" ht="13.5" customHeight="1" x14ac:dyDescent="0.15">
      <c r="A256" s="94"/>
      <c r="B256" s="99"/>
      <c r="C256" s="94"/>
      <c r="D256" s="100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</row>
    <row r="257" spans="1:25" ht="13.5" customHeight="1" x14ac:dyDescent="0.15">
      <c r="A257" s="94"/>
      <c r="B257" s="99"/>
      <c r="C257" s="94"/>
      <c r="D257" s="100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</row>
    <row r="258" spans="1:25" ht="13.5" customHeight="1" x14ac:dyDescent="0.15">
      <c r="A258" s="94"/>
      <c r="B258" s="99"/>
      <c r="C258" s="94"/>
      <c r="D258" s="100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</row>
    <row r="259" spans="1:25" ht="13.5" customHeight="1" x14ac:dyDescent="0.15">
      <c r="A259" s="94"/>
      <c r="B259" s="99"/>
      <c r="C259" s="94"/>
      <c r="D259" s="100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</row>
    <row r="260" spans="1:25" ht="13.5" customHeight="1" x14ac:dyDescent="0.15">
      <c r="A260" s="94"/>
      <c r="B260" s="99"/>
      <c r="C260" s="94"/>
      <c r="D260" s="100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</row>
    <row r="261" spans="1:25" ht="13.5" customHeight="1" x14ac:dyDescent="0.15">
      <c r="A261" s="94"/>
      <c r="B261" s="99"/>
      <c r="C261" s="94"/>
      <c r="D261" s="100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</row>
    <row r="262" spans="1:25" ht="13.5" customHeight="1" x14ac:dyDescent="0.15">
      <c r="A262" s="94"/>
      <c r="B262" s="99"/>
      <c r="C262" s="94"/>
      <c r="D262" s="100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</row>
    <row r="263" spans="1:25" ht="13.5" customHeight="1" x14ac:dyDescent="0.15">
      <c r="A263" s="94"/>
      <c r="B263" s="99"/>
      <c r="C263" s="94"/>
      <c r="D263" s="100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</row>
    <row r="264" spans="1:25" ht="13.5" customHeight="1" x14ac:dyDescent="0.15">
      <c r="A264" s="94"/>
      <c r="B264" s="99"/>
      <c r="C264" s="94"/>
      <c r="D264" s="100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</row>
    <row r="265" spans="1:25" ht="13.5" customHeight="1" x14ac:dyDescent="0.15">
      <c r="A265" s="94"/>
      <c r="B265" s="99"/>
      <c r="C265" s="94"/>
      <c r="D265" s="100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</row>
    <row r="266" spans="1:25" ht="13.5" customHeight="1" x14ac:dyDescent="0.15">
      <c r="A266" s="94"/>
      <c r="B266" s="99"/>
      <c r="C266" s="94"/>
      <c r="D266" s="100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</row>
    <row r="267" spans="1:25" ht="13.5" customHeight="1" x14ac:dyDescent="0.15">
      <c r="A267" s="94"/>
      <c r="B267" s="99"/>
      <c r="C267" s="94"/>
      <c r="D267" s="100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</row>
    <row r="268" spans="1:25" ht="13.5" customHeight="1" x14ac:dyDescent="0.15">
      <c r="A268" s="94"/>
      <c r="B268" s="99"/>
      <c r="C268" s="94"/>
      <c r="D268" s="100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</row>
    <row r="269" spans="1:25" ht="13.5" customHeight="1" x14ac:dyDescent="0.15">
      <c r="A269" s="94"/>
      <c r="B269" s="99"/>
      <c r="C269" s="94"/>
      <c r="D269" s="100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</row>
    <row r="270" spans="1:25" ht="13.5" customHeight="1" x14ac:dyDescent="0.15">
      <c r="A270" s="94"/>
      <c r="B270" s="99"/>
      <c r="C270" s="94"/>
      <c r="D270" s="100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</row>
    <row r="271" spans="1:25" ht="13.5" customHeight="1" x14ac:dyDescent="0.15">
      <c r="A271" s="94"/>
      <c r="B271" s="99"/>
      <c r="C271" s="94"/>
      <c r="D271" s="100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</row>
    <row r="272" spans="1:25" ht="13.5" customHeight="1" x14ac:dyDescent="0.15">
      <c r="A272" s="94"/>
      <c r="B272" s="99"/>
      <c r="C272" s="94"/>
      <c r="D272" s="100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</row>
    <row r="273" spans="1:25" ht="13.5" customHeight="1" x14ac:dyDescent="0.15">
      <c r="A273" s="94"/>
      <c r="B273" s="99"/>
      <c r="C273" s="94"/>
      <c r="D273" s="100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</row>
    <row r="274" spans="1:25" ht="13.5" customHeight="1" x14ac:dyDescent="0.15">
      <c r="A274" s="94"/>
      <c r="B274" s="99"/>
      <c r="C274" s="94"/>
      <c r="D274" s="100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</row>
    <row r="275" spans="1:25" ht="13.5" customHeight="1" x14ac:dyDescent="0.15">
      <c r="A275" s="94"/>
      <c r="B275" s="99"/>
      <c r="C275" s="94"/>
      <c r="D275" s="100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</row>
    <row r="276" spans="1:25" ht="13.5" customHeight="1" x14ac:dyDescent="0.15">
      <c r="A276" s="94"/>
      <c r="B276" s="99"/>
      <c r="C276" s="94"/>
      <c r="D276" s="100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</row>
    <row r="277" spans="1:25" ht="13.5" customHeight="1" x14ac:dyDescent="0.15">
      <c r="A277" s="94"/>
      <c r="B277" s="99"/>
      <c r="C277" s="94"/>
      <c r="D277" s="100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</row>
    <row r="278" spans="1:25" ht="13.5" customHeight="1" x14ac:dyDescent="0.15">
      <c r="A278" s="94"/>
      <c r="B278" s="99"/>
      <c r="C278" s="94"/>
      <c r="D278" s="100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</row>
    <row r="279" spans="1:25" ht="13.5" customHeight="1" x14ac:dyDescent="0.15">
      <c r="A279" s="94"/>
      <c r="B279" s="99"/>
      <c r="C279" s="94"/>
      <c r="D279" s="100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</row>
    <row r="280" spans="1:25" ht="13.5" customHeight="1" x14ac:dyDescent="0.15">
      <c r="A280" s="94"/>
      <c r="B280" s="99"/>
      <c r="C280" s="94"/>
      <c r="D280" s="100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</row>
    <row r="281" spans="1:25" ht="13.5" customHeight="1" x14ac:dyDescent="0.15">
      <c r="A281" s="94"/>
      <c r="B281" s="99"/>
      <c r="C281" s="94"/>
      <c r="D281" s="100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</row>
    <row r="282" spans="1:25" ht="13.5" customHeight="1" x14ac:dyDescent="0.15">
      <c r="A282" s="94"/>
      <c r="B282" s="99"/>
      <c r="C282" s="94"/>
      <c r="D282" s="100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</row>
    <row r="283" spans="1:25" ht="13.5" customHeight="1" x14ac:dyDescent="0.15">
      <c r="A283" s="94"/>
      <c r="B283" s="99"/>
      <c r="C283" s="94"/>
      <c r="D283" s="100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</row>
    <row r="284" spans="1:25" ht="13.5" customHeight="1" x14ac:dyDescent="0.15">
      <c r="A284" s="94"/>
      <c r="B284" s="99"/>
      <c r="C284" s="94"/>
      <c r="D284" s="100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</row>
    <row r="285" spans="1:25" ht="13.5" customHeight="1" x14ac:dyDescent="0.15">
      <c r="A285" s="94"/>
      <c r="B285" s="99"/>
      <c r="C285" s="94"/>
      <c r="D285" s="100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</row>
    <row r="286" spans="1:25" ht="13.5" customHeight="1" x14ac:dyDescent="0.15">
      <c r="A286" s="94"/>
      <c r="B286" s="99"/>
      <c r="C286" s="94"/>
      <c r="D286" s="100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</row>
    <row r="287" spans="1:25" ht="13.5" customHeight="1" x14ac:dyDescent="0.15">
      <c r="A287" s="94"/>
      <c r="B287" s="99"/>
      <c r="C287" s="94"/>
      <c r="D287" s="100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</row>
    <row r="288" spans="1:25" ht="13.5" customHeight="1" x14ac:dyDescent="0.15">
      <c r="A288" s="94"/>
      <c r="B288" s="99"/>
      <c r="C288" s="94"/>
      <c r="D288" s="100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</row>
    <row r="289" spans="1:25" ht="13.5" customHeight="1" x14ac:dyDescent="0.15">
      <c r="A289" s="94"/>
      <c r="B289" s="99"/>
      <c r="C289" s="94"/>
      <c r="D289" s="100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</row>
    <row r="290" spans="1:25" ht="13.5" customHeight="1" x14ac:dyDescent="0.15">
      <c r="A290" s="94"/>
      <c r="B290" s="99"/>
      <c r="C290" s="94"/>
      <c r="D290" s="100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</row>
    <row r="291" spans="1:25" ht="13.5" customHeight="1" x14ac:dyDescent="0.15">
      <c r="A291" s="94"/>
      <c r="B291" s="99"/>
      <c r="C291" s="94"/>
      <c r="D291" s="100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</row>
    <row r="292" spans="1:25" ht="13.5" customHeight="1" x14ac:dyDescent="0.15">
      <c r="A292" s="94"/>
      <c r="B292" s="99"/>
      <c r="C292" s="94"/>
      <c r="D292" s="100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</row>
    <row r="293" spans="1:25" ht="13.5" customHeight="1" x14ac:dyDescent="0.15">
      <c r="A293" s="94"/>
      <c r="B293" s="99"/>
      <c r="C293" s="94"/>
      <c r="D293" s="100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</row>
    <row r="294" spans="1:25" ht="13.5" customHeight="1" x14ac:dyDescent="0.15">
      <c r="A294" s="94"/>
      <c r="B294" s="99"/>
      <c r="C294" s="94"/>
      <c r="D294" s="100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</row>
    <row r="295" spans="1:25" ht="13.5" customHeight="1" x14ac:dyDescent="0.15">
      <c r="A295" s="94"/>
      <c r="B295" s="99"/>
      <c r="C295" s="94"/>
      <c r="D295" s="100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</row>
    <row r="296" spans="1:25" ht="13.5" customHeight="1" x14ac:dyDescent="0.15">
      <c r="A296" s="94"/>
      <c r="B296" s="99"/>
      <c r="C296" s="94"/>
      <c r="D296" s="100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</row>
    <row r="297" spans="1:25" ht="13.5" customHeight="1" x14ac:dyDescent="0.15">
      <c r="A297" s="94"/>
      <c r="B297" s="99"/>
      <c r="C297" s="94"/>
      <c r="D297" s="100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</row>
    <row r="298" spans="1:25" ht="13.5" customHeight="1" x14ac:dyDescent="0.15">
      <c r="A298" s="94"/>
      <c r="B298" s="99"/>
      <c r="C298" s="94"/>
      <c r="D298" s="100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</row>
    <row r="299" spans="1:25" ht="13.5" customHeight="1" x14ac:dyDescent="0.15">
      <c r="A299" s="94"/>
      <c r="B299" s="99"/>
      <c r="C299" s="94"/>
      <c r="D299" s="100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</row>
    <row r="300" spans="1:25" ht="13.5" customHeight="1" x14ac:dyDescent="0.15">
      <c r="A300" s="94"/>
      <c r="B300" s="99"/>
      <c r="C300" s="94"/>
      <c r="D300" s="100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</row>
    <row r="301" spans="1:25" ht="13.5" customHeight="1" x14ac:dyDescent="0.15">
      <c r="A301" s="94"/>
      <c r="B301" s="99"/>
      <c r="C301" s="94"/>
      <c r="D301" s="100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</row>
    <row r="302" spans="1:25" ht="13.5" customHeight="1" x14ac:dyDescent="0.15">
      <c r="A302" s="94"/>
      <c r="B302" s="99"/>
      <c r="C302" s="94"/>
      <c r="D302" s="100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</row>
    <row r="303" spans="1:25" ht="13.5" customHeight="1" x14ac:dyDescent="0.15">
      <c r="A303" s="94"/>
      <c r="B303" s="99"/>
      <c r="C303" s="94"/>
      <c r="D303" s="100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</row>
    <row r="304" spans="1:25" ht="13.5" customHeight="1" x14ac:dyDescent="0.15">
      <c r="A304" s="94"/>
      <c r="B304" s="99"/>
      <c r="C304" s="94"/>
      <c r="D304" s="100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</row>
    <row r="305" spans="1:25" ht="13.5" customHeight="1" x14ac:dyDescent="0.15">
      <c r="A305" s="94"/>
      <c r="B305" s="99"/>
      <c r="C305" s="94"/>
      <c r="D305" s="100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</row>
    <row r="306" spans="1:25" ht="13.5" customHeight="1" x14ac:dyDescent="0.15">
      <c r="A306" s="94"/>
      <c r="B306" s="99"/>
      <c r="C306" s="94"/>
      <c r="D306" s="100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</row>
    <row r="307" spans="1:25" ht="13.5" customHeight="1" x14ac:dyDescent="0.15">
      <c r="A307" s="94"/>
      <c r="B307" s="99"/>
      <c r="C307" s="94"/>
      <c r="D307" s="100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</row>
    <row r="308" spans="1:25" ht="13.5" customHeight="1" x14ac:dyDescent="0.15">
      <c r="A308" s="94"/>
      <c r="B308" s="99"/>
      <c r="C308" s="94"/>
      <c r="D308" s="100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</row>
    <row r="309" spans="1:25" ht="13.5" customHeight="1" x14ac:dyDescent="0.15">
      <c r="A309" s="94"/>
      <c r="B309" s="99"/>
      <c r="C309" s="94"/>
      <c r="D309" s="100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</row>
    <row r="310" spans="1:25" ht="13.5" customHeight="1" x14ac:dyDescent="0.15">
      <c r="A310" s="94"/>
      <c r="B310" s="99"/>
      <c r="C310" s="94"/>
      <c r="D310" s="100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</row>
    <row r="311" spans="1:25" ht="13.5" customHeight="1" x14ac:dyDescent="0.15">
      <c r="A311" s="94"/>
      <c r="B311" s="99"/>
      <c r="C311" s="94"/>
      <c r="D311" s="100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</row>
    <row r="312" spans="1:25" ht="13.5" customHeight="1" x14ac:dyDescent="0.15">
      <c r="A312" s="94"/>
      <c r="B312" s="99"/>
      <c r="C312" s="94"/>
      <c r="D312" s="100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</row>
    <row r="313" spans="1:25" ht="13.5" customHeight="1" x14ac:dyDescent="0.15">
      <c r="A313" s="94"/>
      <c r="B313" s="99"/>
      <c r="C313" s="94"/>
      <c r="D313" s="100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</row>
    <row r="314" spans="1:25" ht="13.5" customHeight="1" x14ac:dyDescent="0.15">
      <c r="A314" s="94"/>
      <c r="B314" s="99"/>
      <c r="C314" s="94"/>
      <c r="D314" s="100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</row>
    <row r="315" spans="1:25" ht="13.5" customHeight="1" x14ac:dyDescent="0.15">
      <c r="A315" s="94"/>
      <c r="B315" s="99"/>
      <c r="C315" s="94"/>
      <c r="D315" s="100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</row>
    <row r="316" spans="1:25" ht="13.5" customHeight="1" x14ac:dyDescent="0.15">
      <c r="A316" s="94"/>
      <c r="B316" s="99"/>
      <c r="C316" s="94"/>
      <c r="D316" s="100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</row>
    <row r="317" spans="1:25" ht="13.5" customHeight="1" x14ac:dyDescent="0.15">
      <c r="A317" s="94"/>
      <c r="B317" s="99"/>
      <c r="C317" s="94"/>
      <c r="D317" s="100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</row>
    <row r="318" spans="1:25" ht="13.5" customHeight="1" x14ac:dyDescent="0.15">
      <c r="A318" s="94"/>
      <c r="B318" s="99"/>
      <c r="C318" s="94"/>
      <c r="D318" s="100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</row>
    <row r="319" spans="1:25" ht="13.5" customHeight="1" x14ac:dyDescent="0.15">
      <c r="A319" s="94"/>
      <c r="B319" s="99"/>
      <c r="C319" s="94"/>
      <c r="D319" s="100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</row>
    <row r="320" spans="1:25" ht="13.5" customHeight="1" x14ac:dyDescent="0.15">
      <c r="A320" s="94"/>
      <c r="B320" s="99"/>
      <c r="C320" s="94"/>
      <c r="D320" s="100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</row>
    <row r="321" spans="1:25" ht="13.5" customHeight="1" x14ac:dyDescent="0.15">
      <c r="A321" s="94"/>
      <c r="B321" s="99"/>
      <c r="C321" s="94"/>
      <c r="D321" s="100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</row>
    <row r="322" spans="1:25" ht="13.5" customHeight="1" x14ac:dyDescent="0.15">
      <c r="A322" s="94"/>
      <c r="B322" s="99"/>
      <c r="C322" s="94"/>
      <c r="D322" s="100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</row>
    <row r="323" spans="1:25" ht="13.5" customHeight="1" x14ac:dyDescent="0.15">
      <c r="A323" s="94"/>
      <c r="B323" s="99"/>
      <c r="C323" s="94"/>
      <c r="D323" s="100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</row>
    <row r="324" spans="1:25" ht="13.5" customHeight="1" x14ac:dyDescent="0.15">
      <c r="A324" s="94"/>
      <c r="B324" s="99"/>
      <c r="C324" s="94"/>
      <c r="D324" s="100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</row>
    <row r="325" spans="1:25" ht="13.5" customHeight="1" x14ac:dyDescent="0.15">
      <c r="A325" s="94"/>
      <c r="B325" s="99"/>
      <c r="C325" s="94"/>
      <c r="D325" s="100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</row>
    <row r="326" spans="1:25" ht="13.5" customHeight="1" x14ac:dyDescent="0.15">
      <c r="A326" s="94"/>
      <c r="B326" s="99"/>
      <c r="C326" s="94"/>
      <c r="D326" s="100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</row>
    <row r="327" spans="1:25" ht="13.5" customHeight="1" x14ac:dyDescent="0.15">
      <c r="A327" s="94"/>
      <c r="B327" s="99"/>
      <c r="C327" s="94"/>
      <c r="D327" s="100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</row>
    <row r="328" spans="1:25" ht="13.5" customHeight="1" x14ac:dyDescent="0.15">
      <c r="A328" s="94"/>
      <c r="B328" s="99"/>
      <c r="C328" s="94"/>
      <c r="D328" s="100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</row>
    <row r="329" spans="1:25" ht="13.5" customHeight="1" x14ac:dyDescent="0.15">
      <c r="A329" s="94"/>
      <c r="B329" s="99"/>
      <c r="C329" s="94"/>
      <c r="D329" s="100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</row>
    <row r="330" spans="1:25" ht="13.5" customHeight="1" x14ac:dyDescent="0.15">
      <c r="A330" s="94"/>
      <c r="B330" s="99"/>
      <c r="C330" s="94"/>
      <c r="D330" s="100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</row>
    <row r="331" spans="1:25" ht="13.5" customHeight="1" x14ac:dyDescent="0.15">
      <c r="A331" s="94"/>
      <c r="B331" s="99"/>
      <c r="C331" s="94"/>
      <c r="D331" s="100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</row>
    <row r="332" spans="1:25" ht="13.5" customHeight="1" x14ac:dyDescent="0.15">
      <c r="A332" s="94"/>
      <c r="B332" s="99"/>
      <c r="C332" s="94"/>
      <c r="D332" s="100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</row>
    <row r="333" spans="1:25" ht="13.5" customHeight="1" x14ac:dyDescent="0.15">
      <c r="A333" s="94"/>
      <c r="B333" s="99"/>
      <c r="C333" s="94"/>
      <c r="D333" s="100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</row>
    <row r="334" spans="1:25" ht="13.5" customHeight="1" x14ac:dyDescent="0.15">
      <c r="A334" s="94"/>
      <c r="B334" s="99"/>
      <c r="C334" s="94"/>
      <c r="D334" s="100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</row>
    <row r="335" spans="1:25" ht="13.5" customHeight="1" x14ac:dyDescent="0.15">
      <c r="A335" s="94"/>
      <c r="B335" s="99"/>
      <c r="C335" s="94"/>
      <c r="D335" s="100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</row>
    <row r="336" spans="1:25" ht="13.5" customHeight="1" x14ac:dyDescent="0.15">
      <c r="A336" s="94"/>
      <c r="B336" s="99"/>
      <c r="C336" s="94"/>
      <c r="D336" s="100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</row>
    <row r="337" spans="1:25" ht="13.5" customHeight="1" x14ac:dyDescent="0.15">
      <c r="A337" s="94"/>
      <c r="B337" s="99"/>
      <c r="C337" s="94"/>
      <c r="D337" s="100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</row>
    <row r="338" spans="1:25" ht="13.5" customHeight="1" x14ac:dyDescent="0.15">
      <c r="A338" s="94"/>
      <c r="B338" s="99"/>
      <c r="C338" s="94"/>
      <c r="D338" s="100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</row>
    <row r="339" spans="1:25" ht="13.5" customHeight="1" x14ac:dyDescent="0.15">
      <c r="A339" s="94"/>
      <c r="B339" s="99"/>
      <c r="C339" s="94"/>
      <c r="D339" s="100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</row>
    <row r="340" spans="1:25" ht="13.5" customHeight="1" x14ac:dyDescent="0.15">
      <c r="A340" s="94"/>
      <c r="B340" s="99"/>
      <c r="C340" s="94"/>
      <c r="D340" s="100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</row>
    <row r="341" spans="1:25" ht="13.5" customHeight="1" x14ac:dyDescent="0.15">
      <c r="A341" s="94"/>
      <c r="B341" s="99"/>
      <c r="C341" s="94"/>
      <c r="D341" s="100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</row>
    <row r="342" spans="1:25" ht="13.5" customHeight="1" x14ac:dyDescent="0.15">
      <c r="A342" s="94"/>
      <c r="B342" s="99"/>
      <c r="C342" s="94"/>
      <c r="D342" s="100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</row>
    <row r="343" spans="1:25" ht="13.5" customHeight="1" x14ac:dyDescent="0.15">
      <c r="A343" s="94"/>
      <c r="B343" s="99"/>
      <c r="C343" s="94"/>
      <c r="D343" s="100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</row>
    <row r="344" spans="1:25" ht="13.5" customHeight="1" x14ac:dyDescent="0.15">
      <c r="A344" s="94"/>
      <c r="B344" s="99"/>
      <c r="C344" s="94"/>
      <c r="D344" s="100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</row>
    <row r="345" spans="1:25" ht="13.5" customHeight="1" x14ac:dyDescent="0.15">
      <c r="A345" s="94"/>
      <c r="B345" s="99"/>
      <c r="C345" s="94"/>
      <c r="D345" s="100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</row>
    <row r="346" spans="1:25" ht="13.5" customHeight="1" x14ac:dyDescent="0.15">
      <c r="A346" s="94"/>
      <c r="B346" s="99"/>
      <c r="C346" s="94"/>
      <c r="D346" s="100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</row>
    <row r="347" spans="1:25" ht="13.5" customHeight="1" x14ac:dyDescent="0.15">
      <c r="A347" s="94"/>
      <c r="B347" s="99"/>
      <c r="C347" s="94"/>
      <c r="D347" s="100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</row>
    <row r="348" spans="1:25" ht="13.5" customHeight="1" x14ac:dyDescent="0.15">
      <c r="A348" s="94"/>
      <c r="B348" s="99"/>
      <c r="C348" s="94"/>
      <c r="D348" s="100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</row>
    <row r="349" spans="1:25" ht="13.5" customHeight="1" x14ac:dyDescent="0.15">
      <c r="A349" s="94"/>
      <c r="B349" s="99"/>
      <c r="C349" s="94"/>
      <c r="D349" s="100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</row>
    <row r="350" spans="1:25" ht="13.5" customHeight="1" x14ac:dyDescent="0.15">
      <c r="A350" s="94"/>
      <c r="B350" s="99"/>
      <c r="C350" s="94"/>
      <c r="D350" s="100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</row>
    <row r="351" spans="1:25" ht="13.5" customHeight="1" x14ac:dyDescent="0.15">
      <c r="A351" s="94"/>
      <c r="B351" s="99"/>
      <c r="C351" s="94"/>
      <c r="D351" s="100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</row>
    <row r="352" spans="1:25" ht="13.5" customHeight="1" x14ac:dyDescent="0.15">
      <c r="A352" s="94"/>
      <c r="B352" s="99"/>
      <c r="C352" s="94"/>
      <c r="D352" s="100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</row>
    <row r="353" spans="1:25" ht="13.5" customHeight="1" x14ac:dyDescent="0.15">
      <c r="A353" s="94"/>
      <c r="B353" s="99"/>
      <c r="C353" s="94"/>
      <c r="D353" s="100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</row>
    <row r="354" spans="1:25" ht="13.5" customHeight="1" x14ac:dyDescent="0.15">
      <c r="A354" s="94"/>
      <c r="B354" s="99"/>
      <c r="C354" s="94"/>
      <c r="D354" s="100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</row>
    <row r="355" spans="1:25" ht="13.5" customHeight="1" x14ac:dyDescent="0.15">
      <c r="A355" s="94"/>
      <c r="B355" s="99"/>
      <c r="C355" s="94"/>
      <c r="D355" s="100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</row>
    <row r="356" spans="1:25" ht="13.5" customHeight="1" x14ac:dyDescent="0.15">
      <c r="A356" s="94"/>
      <c r="B356" s="99"/>
      <c r="C356" s="94"/>
      <c r="D356" s="100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</row>
    <row r="357" spans="1:25" ht="13.5" customHeight="1" x14ac:dyDescent="0.15">
      <c r="A357" s="94"/>
      <c r="B357" s="99"/>
      <c r="C357" s="94"/>
      <c r="D357" s="100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</row>
    <row r="358" spans="1:25" ht="13.5" customHeight="1" x14ac:dyDescent="0.15">
      <c r="A358" s="94"/>
      <c r="B358" s="99"/>
      <c r="C358" s="94"/>
      <c r="D358" s="100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</row>
    <row r="359" spans="1:25" ht="13.5" customHeight="1" x14ac:dyDescent="0.15">
      <c r="A359" s="94"/>
      <c r="B359" s="99"/>
      <c r="C359" s="94"/>
      <c r="D359" s="100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</row>
    <row r="360" spans="1:25" ht="13.5" customHeight="1" x14ac:dyDescent="0.15">
      <c r="A360" s="94"/>
      <c r="B360" s="99"/>
      <c r="C360" s="94"/>
      <c r="D360" s="100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</row>
    <row r="361" spans="1:25" ht="13.5" customHeight="1" x14ac:dyDescent="0.15">
      <c r="A361" s="94"/>
      <c r="B361" s="99"/>
      <c r="C361" s="94"/>
      <c r="D361" s="100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</row>
    <row r="362" spans="1:25" ht="13.5" customHeight="1" x14ac:dyDescent="0.15">
      <c r="A362" s="94"/>
      <c r="B362" s="99"/>
      <c r="C362" s="94"/>
      <c r="D362" s="100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</row>
    <row r="363" spans="1:25" ht="13.5" customHeight="1" x14ac:dyDescent="0.15">
      <c r="A363" s="94"/>
      <c r="B363" s="99"/>
      <c r="C363" s="94"/>
      <c r="D363" s="100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</row>
    <row r="364" spans="1:25" ht="13.5" customHeight="1" x14ac:dyDescent="0.15">
      <c r="A364" s="94"/>
      <c r="B364" s="99"/>
      <c r="C364" s="94"/>
      <c r="D364" s="100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</row>
    <row r="365" spans="1:25" ht="13.5" customHeight="1" x14ac:dyDescent="0.15">
      <c r="A365" s="94"/>
      <c r="B365" s="99"/>
      <c r="C365" s="94"/>
      <c r="D365" s="100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</row>
    <row r="366" spans="1:25" ht="13.5" customHeight="1" x14ac:dyDescent="0.15">
      <c r="A366" s="94"/>
      <c r="B366" s="99"/>
      <c r="C366" s="94"/>
      <c r="D366" s="100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</row>
    <row r="367" spans="1:25" ht="13.5" customHeight="1" x14ac:dyDescent="0.15">
      <c r="A367" s="94"/>
      <c r="B367" s="99"/>
      <c r="C367" s="94"/>
      <c r="D367" s="100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</row>
    <row r="368" spans="1:25" ht="13.5" customHeight="1" x14ac:dyDescent="0.15">
      <c r="A368" s="94"/>
      <c r="B368" s="99"/>
      <c r="C368" s="94"/>
      <c r="D368" s="100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</row>
    <row r="369" spans="1:25" ht="13.5" customHeight="1" x14ac:dyDescent="0.15">
      <c r="A369" s="94"/>
      <c r="B369" s="99"/>
      <c r="C369" s="94"/>
      <c r="D369" s="100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</row>
    <row r="370" spans="1:25" ht="13.5" customHeight="1" x14ac:dyDescent="0.15">
      <c r="A370" s="94"/>
      <c r="B370" s="99"/>
      <c r="C370" s="94"/>
      <c r="D370" s="100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</row>
    <row r="371" spans="1:25" ht="13.5" customHeight="1" x14ac:dyDescent="0.15">
      <c r="A371" s="94"/>
      <c r="B371" s="99"/>
      <c r="C371" s="94"/>
      <c r="D371" s="100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</row>
    <row r="372" spans="1:25" ht="13.5" customHeight="1" x14ac:dyDescent="0.15">
      <c r="A372" s="94"/>
      <c r="B372" s="99"/>
      <c r="C372" s="94"/>
      <c r="D372" s="100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</row>
    <row r="373" spans="1:25" ht="13.5" customHeight="1" x14ac:dyDescent="0.15">
      <c r="A373" s="94"/>
      <c r="B373" s="99"/>
      <c r="C373" s="94"/>
      <c r="D373" s="100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</row>
    <row r="374" spans="1:25" ht="13.5" customHeight="1" x14ac:dyDescent="0.15">
      <c r="A374" s="94"/>
      <c r="B374" s="99"/>
      <c r="C374" s="94"/>
      <c r="D374" s="100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</row>
    <row r="375" spans="1:25" ht="13.5" customHeight="1" x14ac:dyDescent="0.15">
      <c r="A375" s="94"/>
      <c r="B375" s="99"/>
      <c r="C375" s="94"/>
      <c r="D375" s="100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</row>
    <row r="376" spans="1:25" ht="13.5" customHeight="1" x14ac:dyDescent="0.15">
      <c r="A376" s="94"/>
      <c r="B376" s="99"/>
      <c r="C376" s="94"/>
      <c r="D376" s="100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</row>
    <row r="377" spans="1:25" ht="13.5" customHeight="1" x14ac:dyDescent="0.15">
      <c r="A377" s="94"/>
      <c r="B377" s="99"/>
      <c r="C377" s="94"/>
      <c r="D377" s="100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</row>
    <row r="378" spans="1:25" ht="13.5" customHeight="1" x14ac:dyDescent="0.15">
      <c r="A378" s="94"/>
      <c r="B378" s="99"/>
      <c r="C378" s="94"/>
      <c r="D378" s="100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</row>
    <row r="379" spans="1:25" ht="13.5" customHeight="1" x14ac:dyDescent="0.15">
      <c r="A379" s="94"/>
      <c r="B379" s="99"/>
      <c r="C379" s="94"/>
      <c r="D379" s="100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</row>
    <row r="380" spans="1:25" ht="13.5" customHeight="1" x14ac:dyDescent="0.15">
      <c r="A380" s="94"/>
      <c r="B380" s="99"/>
      <c r="C380" s="94"/>
      <c r="D380" s="100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</row>
    <row r="381" spans="1:25" ht="13.5" customHeight="1" x14ac:dyDescent="0.15">
      <c r="A381" s="94"/>
      <c r="B381" s="99"/>
      <c r="C381" s="94"/>
      <c r="D381" s="100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</row>
    <row r="382" spans="1:25" ht="13.5" customHeight="1" x14ac:dyDescent="0.15">
      <c r="A382" s="94"/>
      <c r="B382" s="99"/>
      <c r="C382" s="94"/>
      <c r="D382" s="100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</row>
    <row r="383" spans="1:25" ht="13.5" customHeight="1" x14ac:dyDescent="0.15">
      <c r="A383" s="94"/>
      <c r="B383" s="99"/>
      <c r="C383" s="94"/>
      <c r="D383" s="100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</row>
    <row r="384" spans="1:25" ht="13.5" customHeight="1" x14ac:dyDescent="0.15">
      <c r="A384" s="94"/>
      <c r="B384" s="99"/>
      <c r="C384" s="94"/>
      <c r="D384" s="100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</row>
    <row r="385" spans="1:25" ht="13.5" customHeight="1" x14ac:dyDescent="0.15">
      <c r="A385" s="94"/>
      <c r="B385" s="99"/>
      <c r="C385" s="94"/>
      <c r="D385" s="100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</row>
    <row r="386" spans="1:25" ht="13.5" customHeight="1" x14ac:dyDescent="0.15">
      <c r="A386" s="94"/>
      <c r="B386" s="99"/>
      <c r="C386" s="94"/>
      <c r="D386" s="100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</row>
    <row r="387" spans="1:25" ht="13.5" customHeight="1" x14ac:dyDescent="0.15">
      <c r="A387" s="94"/>
      <c r="B387" s="99"/>
      <c r="C387" s="94"/>
      <c r="D387" s="100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</row>
    <row r="388" spans="1:25" ht="13.5" customHeight="1" x14ac:dyDescent="0.15">
      <c r="A388" s="94"/>
      <c r="B388" s="99"/>
      <c r="C388" s="94"/>
      <c r="D388" s="100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</row>
    <row r="389" spans="1:25" ht="13.5" customHeight="1" x14ac:dyDescent="0.15">
      <c r="A389" s="94"/>
      <c r="B389" s="99"/>
      <c r="C389" s="94"/>
      <c r="D389" s="100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</row>
    <row r="390" spans="1:25" ht="13.5" customHeight="1" x14ac:dyDescent="0.15">
      <c r="A390" s="94"/>
      <c r="B390" s="99"/>
      <c r="C390" s="94"/>
      <c r="D390" s="100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</row>
    <row r="391" spans="1:25" ht="13.5" customHeight="1" x14ac:dyDescent="0.15">
      <c r="A391" s="94"/>
      <c r="B391" s="99"/>
      <c r="C391" s="94"/>
      <c r="D391" s="100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</row>
    <row r="392" spans="1:25" ht="13.5" customHeight="1" x14ac:dyDescent="0.15">
      <c r="A392" s="94"/>
      <c r="B392" s="99"/>
      <c r="C392" s="94"/>
      <c r="D392" s="100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</row>
    <row r="393" spans="1:25" ht="13.5" customHeight="1" x14ac:dyDescent="0.15">
      <c r="A393" s="94"/>
      <c r="B393" s="99"/>
      <c r="C393" s="94"/>
      <c r="D393" s="100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</row>
    <row r="394" spans="1:25" ht="13.5" customHeight="1" x14ac:dyDescent="0.15">
      <c r="A394" s="94"/>
      <c r="B394" s="99"/>
      <c r="C394" s="94"/>
      <c r="D394" s="100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</row>
    <row r="395" spans="1:25" ht="13.5" customHeight="1" x14ac:dyDescent="0.15">
      <c r="A395" s="94"/>
      <c r="B395" s="99"/>
      <c r="C395" s="94"/>
      <c r="D395" s="100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</row>
    <row r="396" spans="1:25" ht="13.5" customHeight="1" x14ac:dyDescent="0.15">
      <c r="A396" s="94"/>
      <c r="B396" s="99"/>
      <c r="C396" s="94"/>
      <c r="D396" s="100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</row>
    <row r="397" spans="1:25" ht="13.5" customHeight="1" x14ac:dyDescent="0.15">
      <c r="A397" s="94"/>
      <c r="B397" s="99"/>
      <c r="C397" s="94"/>
      <c r="D397" s="100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</row>
    <row r="398" spans="1:25" ht="13.5" customHeight="1" x14ac:dyDescent="0.15">
      <c r="A398" s="94"/>
      <c r="B398" s="99"/>
      <c r="C398" s="94"/>
      <c r="D398" s="100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</row>
    <row r="399" spans="1:25" ht="13.5" customHeight="1" x14ac:dyDescent="0.15">
      <c r="A399" s="94"/>
      <c r="B399" s="99"/>
      <c r="C399" s="94"/>
      <c r="D399" s="100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</row>
    <row r="400" spans="1:25" ht="13.5" customHeight="1" x14ac:dyDescent="0.15">
      <c r="A400" s="94"/>
      <c r="B400" s="99"/>
      <c r="C400" s="94"/>
      <c r="D400" s="100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</row>
    <row r="401" spans="1:25" ht="13.5" customHeight="1" x14ac:dyDescent="0.15">
      <c r="A401" s="94"/>
      <c r="B401" s="99"/>
      <c r="C401" s="94"/>
      <c r="D401" s="100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</row>
    <row r="402" spans="1:25" ht="13.5" customHeight="1" x14ac:dyDescent="0.15">
      <c r="A402" s="94"/>
      <c r="B402" s="99"/>
      <c r="C402" s="94"/>
      <c r="D402" s="100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</row>
    <row r="403" spans="1:25" ht="13.5" customHeight="1" x14ac:dyDescent="0.15">
      <c r="A403" s="94"/>
      <c r="B403" s="99"/>
      <c r="C403" s="94"/>
      <c r="D403" s="100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</row>
    <row r="404" spans="1:25" ht="13.5" customHeight="1" x14ac:dyDescent="0.15">
      <c r="A404" s="94"/>
      <c r="B404" s="99"/>
      <c r="C404" s="94"/>
      <c r="D404" s="100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</row>
    <row r="405" spans="1:25" ht="13.5" customHeight="1" x14ac:dyDescent="0.15">
      <c r="A405" s="94"/>
      <c r="B405" s="99"/>
      <c r="C405" s="94"/>
      <c r="D405" s="100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</row>
    <row r="406" spans="1:25" ht="13.5" customHeight="1" x14ac:dyDescent="0.15">
      <c r="A406" s="94"/>
      <c r="B406" s="99"/>
      <c r="C406" s="94"/>
      <c r="D406" s="100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</row>
    <row r="407" spans="1:25" ht="13.5" customHeight="1" x14ac:dyDescent="0.15">
      <c r="A407" s="94"/>
      <c r="B407" s="99"/>
      <c r="C407" s="94"/>
      <c r="D407" s="100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</row>
    <row r="408" spans="1:25" ht="13.5" customHeight="1" x14ac:dyDescent="0.15">
      <c r="A408" s="94"/>
      <c r="B408" s="99"/>
      <c r="C408" s="94"/>
      <c r="D408" s="100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</row>
    <row r="409" spans="1:25" ht="13.5" customHeight="1" x14ac:dyDescent="0.15">
      <c r="A409" s="94"/>
      <c r="B409" s="99"/>
      <c r="C409" s="94"/>
      <c r="D409" s="100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</row>
    <row r="410" spans="1:25" ht="13.5" customHeight="1" x14ac:dyDescent="0.15">
      <c r="A410" s="94"/>
      <c r="B410" s="99"/>
      <c r="C410" s="94"/>
      <c r="D410" s="100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</row>
    <row r="411" spans="1:25" ht="13.5" customHeight="1" x14ac:dyDescent="0.15">
      <c r="A411" s="94"/>
      <c r="B411" s="99"/>
      <c r="C411" s="94"/>
      <c r="D411" s="100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</row>
    <row r="412" spans="1:25" ht="13.5" customHeight="1" x14ac:dyDescent="0.15">
      <c r="A412" s="94"/>
      <c r="B412" s="99"/>
      <c r="C412" s="94"/>
      <c r="D412" s="100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</row>
    <row r="413" spans="1:25" ht="13.5" customHeight="1" x14ac:dyDescent="0.15">
      <c r="A413" s="94"/>
      <c r="B413" s="99"/>
      <c r="C413" s="94"/>
      <c r="D413" s="100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</row>
    <row r="414" spans="1:25" ht="13.5" customHeight="1" x14ac:dyDescent="0.15">
      <c r="A414" s="94"/>
      <c r="B414" s="99"/>
      <c r="C414" s="94"/>
      <c r="D414" s="100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</row>
    <row r="415" spans="1:25" ht="13.5" customHeight="1" x14ac:dyDescent="0.15">
      <c r="A415" s="94"/>
      <c r="B415" s="99"/>
      <c r="C415" s="94"/>
      <c r="D415" s="100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</row>
    <row r="416" spans="1:25" ht="13.5" customHeight="1" x14ac:dyDescent="0.15">
      <c r="A416" s="94"/>
      <c r="B416" s="99"/>
      <c r="C416" s="94"/>
      <c r="D416" s="100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</row>
    <row r="417" spans="1:25" ht="13.5" customHeight="1" x14ac:dyDescent="0.15">
      <c r="A417" s="94"/>
      <c r="B417" s="99"/>
      <c r="C417" s="94"/>
      <c r="D417" s="100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</row>
    <row r="418" spans="1:25" ht="13.5" customHeight="1" x14ac:dyDescent="0.15">
      <c r="A418" s="94"/>
      <c r="B418" s="99"/>
      <c r="C418" s="94"/>
      <c r="D418" s="100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</row>
    <row r="419" spans="1:25" ht="13.5" customHeight="1" x14ac:dyDescent="0.15">
      <c r="A419" s="94"/>
      <c r="B419" s="99"/>
      <c r="C419" s="94"/>
      <c r="D419" s="100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</row>
    <row r="420" spans="1:25" ht="13.5" customHeight="1" x14ac:dyDescent="0.15">
      <c r="A420" s="94"/>
      <c r="B420" s="99"/>
      <c r="C420" s="94"/>
      <c r="D420" s="100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</row>
    <row r="421" spans="1:25" ht="13.5" customHeight="1" x14ac:dyDescent="0.15">
      <c r="A421" s="94"/>
      <c r="B421" s="99"/>
      <c r="C421" s="94"/>
      <c r="D421" s="100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</row>
    <row r="422" spans="1:25" ht="13.5" customHeight="1" x14ac:dyDescent="0.15">
      <c r="A422" s="94"/>
      <c r="B422" s="99"/>
      <c r="C422" s="94"/>
      <c r="D422" s="100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</row>
    <row r="423" spans="1:25" ht="13.5" customHeight="1" x14ac:dyDescent="0.15">
      <c r="A423" s="94"/>
      <c r="B423" s="99"/>
      <c r="C423" s="94"/>
      <c r="D423" s="100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</row>
    <row r="424" spans="1:25" ht="13.5" customHeight="1" x14ac:dyDescent="0.15">
      <c r="A424" s="94"/>
      <c r="B424" s="99"/>
      <c r="C424" s="94"/>
      <c r="D424" s="100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</row>
    <row r="425" spans="1:25" ht="13.5" customHeight="1" x14ac:dyDescent="0.15">
      <c r="A425" s="94"/>
      <c r="B425" s="99"/>
      <c r="C425" s="94"/>
      <c r="D425" s="100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</row>
    <row r="426" spans="1:25" ht="13.5" customHeight="1" x14ac:dyDescent="0.15">
      <c r="A426" s="94"/>
      <c r="B426" s="99"/>
      <c r="C426" s="94"/>
      <c r="D426" s="100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</row>
    <row r="427" spans="1:25" ht="13.5" customHeight="1" x14ac:dyDescent="0.15">
      <c r="A427" s="94"/>
      <c r="B427" s="99"/>
      <c r="C427" s="94"/>
      <c r="D427" s="100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</row>
    <row r="428" spans="1:25" ht="13.5" customHeight="1" x14ac:dyDescent="0.15">
      <c r="A428" s="94"/>
      <c r="B428" s="99"/>
      <c r="C428" s="94"/>
      <c r="D428" s="100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</row>
    <row r="429" spans="1:25" ht="13.5" customHeight="1" x14ac:dyDescent="0.15">
      <c r="A429" s="94"/>
      <c r="B429" s="99"/>
      <c r="C429" s="94"/>
      <c r="D429" s="100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</row>
    <row r="430" spans="1:25" ht="13.5" customHeight="1" x14ac:dyDescent="0.15">
      <c r="A430" s="94"/>
      <c r="B430" s="99"/>
      <c r="C430" s="94"/>
      <c r="D430" s="100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</row>
    <row r="431" spans="1:25" ht="13.5" customHeight="1" x14ac:dyDescent="0.15">
      <c r="A431" s="94"/>
      <c r="B431" s="99"/>
      <c r="C431" s="94"/>
      <c r="D431" s="100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</row>
    <row r="432" spans="1:25" ht="13.5" customHeight="1" x14ac:dyDescent="0.15">
      <c r="A432" s="94"/>
      <c r="B432" s="99"/>
      <c r="C432" s="94"/>
      <c r="D432" s="100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</row>
    <row r="433" spans="1:25" ht="13.5" customHeight="1" x14ac:dyDescent="0.15">
      <c r="A433" s="94"/>
      <c r="B433" s="99"/>
      <c r="C433" s="94"/>
      <c r="D433" s="100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</row>
    <row r="434" spans="1:25" ht="13.5" customHeight="1" x14ac:dyDescent="0.15">
      <c r="A434" s="94"/>
      <c r="B434" s="99"/>
      <c r="C434" s="94"/>
      <c r="D434" s="100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</row>
    <row r="435" spans="1:25" ht="13.5" customHeight="1" x14ac:dyDescent="0.15">
      <c r="A435" s="94"/>
      <c r="B435" s="99"/>
      <c r="C435" s="94"/>
      <c r="D435" s="100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</row>
    <row r="436" spans="1:25" ht="13.5" customHeight="1" x14ac:dyDescent="0.15">
      <c r="A436" s="94"/>
      <c r="B436" s="99"/>
      <c r="C436" s="94"/>
      <c r="D436" s="100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</row>
    <row r="437" spans="1:25" ht="13.5" customHeight="1" x14ac:dyDescent="0.15">
      <c r="A437" s="94"/>
      <c r="B437" s="99"/>
      <c r="C437" s="94"/>
      <c r="D437" s="100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</row>
    <row r="438" spans="1:25" ht="13.5" customHeight="1" x14ac:dyDescent="0.15">
      <c r="A438" s="94"/>
      <c r="B438" s="99"/>
      <c r="C438" s="94"/>
      <c r="D438" s="100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</row>
    <row r="439" spans="1:25" ht="13.5" customHeight="1" x14ac:dyDescent="0.15">
      <c r="A439" s="94"/>
      <c r="B439" s="99"/>
      <c r="C439" s="94"/>
      <c r="D439" s="100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</row>
    <row r="440" spans="1:25" ht="13.5" customHeight="1" x14ac:dyDescent="0.15">
      <c r="A440" s="94"/>
      <c r="B440" s="99"/>
      <c r="C440" s="94"/>
      <c r="D440" s="100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</row>
    <row r="441" spans="1:25" ht="13.5" customHeight="1" x14ac:dyDescent="0.15">
      <c r="A441" s="94"/>
      <c r="B441" s="99"/>
      <c r="C441" s="94"/>
      <c r="D441" s="100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</row>
    <row r="442" spans="1:25" ht="13.5" customHeight="1" x14ac:dyDescent="0.15">
      <c r="A442" s="94"/>
      <c r="B442" s="99"/>
      <c r="C442" s="94"/>
      <c r="D442" s="100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</row>
    <row r="443" spans="1:25" ht="13.5" customHeight="1" x14ac:dyDescent="0.15">
      <c r="A443" s="94"/>
      <c r="B443" s="99"/>
      <c r="C443" s="94"/>
      <c r="D443" s="100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</row>
    <row r="444" spans="1:25" ht="13.5" customHeight="1" x14ac:dyDescent="0.15">
      <c r="A444" s="94"/>
      <c r="B444" s="99"/>
      <c r="C444" s="94"/>
      <c r="D444" s="100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</row>
    <row r="445" spans="1:25" ht="13.5" customHeight="1" x14ac:dyDescent="0.15">
      <c r="A445" s="94"/>
      <c r="B445" s="99"/>
      <c r="C445" s="94"/>
      <c r="D445" s="100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</row>
    <row r="446" spans="1:25" ht="13.5" customHeight="1" x14ac:dyDescent="0.15">
      <c r="A446" s="94"/>
      <c r="B446" s="99"/>
      <c r="C446" s="94"/>
      <c r="D446" s="100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</row>
    <row r="447" spans="1:25" ht="13.5" customHeight="1" x14ac:dyDescent="0.15">
      <c r="A447" s="94"/>
      <c r="B447" s="99"/>
      <c r="C447" s="94"/>
      <c r="D447" s="100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</row>
    <row r="448" spans="1:25" ht="13.5" customHeight="1" x14ac:dyDescent="0.15">
      <c r="A448" s="94"/>
      <c r="B448" s="99"/>
      <c r="C448" s="94"/>
      <c r="D448" s="100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</row>
    <row r="449" spans="1:25" ht="13.5" customHeight="1" x14ac:dyDescent="0.15">
      <c r="A449" s="94"/>
      <c r="B449" s="99"/>
      <c r="C449" s="94"/>
      <c r="D449" s="100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</row>
    <row r="450" spans="1:25" ht="13.5" customHeight="1" x14ac:dyDescent="0.15">
      <c r="A450" s="94"/>
      <c r="B450" s="99"/>
      <c r="C450" s="94"/>
      <c r="D450" s="100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</row>
    <row r="451" spans="1:25" ht="13.5" customHeight="1" x14ac:dyDescent="0.15">
      <c r="A451" s="94"/>
      <c r="B451" s="99"/>
      <c r="C451" s="94"/>
      <c r="D451" s="100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</row>
    <row r="452" spans="1:25" ht="13.5" customHeight="1" x14ac:dyDescent="0.15">
      <c r="A452" s="94"/>
      <c r="B452" s="99"/>
      <c r="C452" s="94"/>
      <c r="D452" s="100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</row>
    <row r="453" spans="1:25" ht="13.5" customHeight="1" x14ac:dyDescent="0.15">
      <c r="A453" s="94"/>
      <c r="B453" s="99"/>
      <c r="C453" s="94"/>
      <c r="D453" s="100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</row>
    <row r="454" spans="1:25" ht="13.5" customHeight="1" x14ac:dyDescent="0.15">
      <c r="A454" s="94"/>
      <c r="B454" s="99"/>
      <c r="C454" s="94"/>
      <c r="D454" s="100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</row>
    <row r="455" spans="1:25" ht="13.5" customHeight="1" x14ac:dyDescent="0.15">
      <c r="A455" s="94"/>
      <c r="B455" s="99"/>
      <c r="C455" s="94"/>
      <c r="D455" s="100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</row>
    <row r="456" spans="1:25" ht="13.5" customHeight="1" x14ac:dyDescent="0.15">
      <c r="A456" s="94"/>
      <c r="B456" s="99"/>
      <c r="C456" s="94"/>
      <c r="D456" s="100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</row>
    <row r="457" spans="1:25" ht="13.5" customHeight="1" x14ac:dyDescent="0.15">
      <c r="A457" s="94"/>
      <c r="B457" s="99"/>
      <c r="C457" s="94"/>
      <c r="D457" s="100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</row>
    <row r="458" spans="1:25" ht="13.5" customHeight="1" x14ac:dyDescent="0.15">
      <c r="A458" s="94"/>
      <c r="B458" s="99"/>
      <c r="C458" s="94"/>
      <c r="D458" s="100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</row>
    <row r="459" spans="1:25" ht="13.5" customHeight="1" x14ac:dyDescent="0.15">
      <c r="A459" s="94"/>
      <c r="B459" s="99"/>
      <c r="C459" s="94"/>
      <c r="D459" s="100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</row>
    <row r="460" spans="1:25" ht="13.5" customHeight="1" x14ac:dyDescent="0.15">
      <c r="A460" s="94"/>
      <c r="B460" s="99"/>
      <c r="C460" s="94"/>
      <c r="D460" s="100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</row>
    <row r="461" spans="1:25" ht="13.5" customHeight="1" x14ac:dyDescent="0.15">
      <c r="A461" s="94"/>
      <c r="B461" s="99"/>
      <c r="C461" s="94"/>
      <c r="D461" s="100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</row>
    <row r="462" spans="1:25" ht="13.5" customHeight="1" x14ac:dyDescent="0.15">
      <c r="A462" s="94"/>
      <c r="B462" s="99"/>
      <c r="C462" s="94"/>
      <c r="D462" s="100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</row>
    <row r="463" spans="1:25" ht="13.5" customHeight="1" x14ac:dyDescent="0.15">
      <c r="A463" s="94"/>
      <c r="B463" s="99"/>
      <c r="C463" s="94"/>
      <c r="D463" s="100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</row>
    <row r="464" spans="1:25" ht="13.5" customHeight="1" x14ac:dyDescent="0.15">
      <c r="A464" s="94"/>
      <c r="B464" s="99"/>
      <c r="C464" s="94"/>
      <c r="D464" s="100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</row>
    <row r="465" spans="1:25" ht="13.5" customHeight="1" x14ac:dyDescent="0.15">
      <c r="A465" s="94"/>
      <c r="B465" s="99"/>
      <c r="C465" s="94"/>
      <c r="D465" s="100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</row>
    <row r="466" spans="1:25" ht="13.5" customHeight="1" x14ac:dyDescent="0.15">
      <c r="A466" s="94"/>
      <c r="B466" s="99"/>
      <c r="C466" s="94"/>
      <c r="D466" s="100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</row>
    <row r="467" spans="1:25" ht="13.5" customHeight="1" x14ac:dyDescent="0.15">
      <c r="A467" s="94"/>
      <c r="B467" s="99"/>
      <c r="C467" s="94"/>
      <c r="D467" s="100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</row>
    <row r="468" spans="1:25" ht="13.5" customHeight="1" x14ac:dyDescent="0.15">
      <c r="A468" s="94"/>
      <c r="B468" s="99"/>
      <c r="C468" s="94"/>
      <c r="D468" s="100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</row>
    <row r="469" spans="1:25" ht="13.5" customHeight="1" x14ac:dyDescent="0.15">
      <c r="A469" s="94"/>
      <c r="B469" s="99"/>
      <c r="C469" s="94"/>
      <c r="D469" s="100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</row>
    <row r="470" spans="1:25" ht="13.5" customHeight="1" x14ac:dyDescent="0.15">
      <c r="A470" s="94"/>
      <c r="B470" s="99"/>
      <c r="C470" s="94"/>
      <c r="D470" s="100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</row>
    <row r="471" spans="1:25" ht="13.5" customHeight="1" x14ac:dyDescent="0.15">
      <c r="A471" s="94"/>
      <c r="B471" s="99"/>
      <c r="C471" s="94"/>
      <c r="D471" s="100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</row>
    <row r="472" spans="1:25" ht="13.5" customHeight="1" x14ac:dyDescent="0.15">
      <c r="A472" s="94"/>
      <c r="B472" s="99"/>
      <c r="C472" s="94"/>
      <c r="D472" s="100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</row>
    <row r="473" spans="1:25" ht="13.5" customHeight="1" x14ac:dyDescent="0.15">
      <c r="A473" s="94"/>
      <c r="B473" s="99"/>
      <c r="C473" s="94"/>
      <c r="D473" s="100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</row>
    <row r="474" spans="1:25" ht="13.5" customHeight="1" x14ac:dyDescent="0.15">
      <c r="A474" s="94"/>
      <c r="B474" s="99"/>
      <c r="C474" s="94"/>
      <c r="D474" s="100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</row>
    <row r="475" spans="1:25" ht="13.5" customHeight="1" x14ac:dyDescent="0.15">
      <c r="A475" s="94"/>
      <c r="B475" s="99"/>
      <c r="C475" s="94"/>
      <c r="D475" s="100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</row>
    <row r="476" spans="1:25" ht="13.5" customHeight="1" x14ac:dyDescent="0.15">
      <c r="A476" s="94"/>
      <c r="B476" s="99"/>
      <c r="C476" s="94"/>
      <c r="D476" s="100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</row>
    <row r="477" spans="1:25" ht="13.5" customHeight="1" x14ac:dyDescent="0.15">
      <c r="A477" s="94"/>
      <c r="B477" s="99"/>
      <c r="C477" s="94"/>
      <c r="D477" s="100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</row>
    <row r="478" spans="1:25" ht="13.5" customHeight="1" x14ac:dyDescent="0.15">
      <c r="A478" s="94"/>
      <c r="B478" s="99"/>
      <c r="C478" s="94"/>
      <c r="D478" s="100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</row>
    <row r="479" spans="1:25" ht="13.5" customHeight="1" x14ac:dyDescent="0.15">
      <c r="A479" s="94"/>
      <c r="B479" s="99"/>
      <c r="C479" s="94"/>
      <c r="D479" s="100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</row>
    <row r="480" spans="1:25" ht="13.5" customHeight="1" x14ac:dyDescent="0.15">
      <c r="A480" s="94"/>
      <c r="B480" s="99"/>
      <c r="C480" s="94"/>
      <c r="D480" s="100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</row>
    <row r="481" spans="1:25" ht="13.5" customHeight="1" x14ac:dyDescent="0.15">
      <c r="A481" s="94"/>
      <c r="B481" s="99"/>
      <c r="C481" s="94"/>
      <c r="D481" s="100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</row>
    <row r="482" spans="1:25" ht="13.5" customHeight="1" x14ac:dyDescent="0.15">
      <c r="A482" s="94"/>
      <c r="B482" s="99"/>
      <c r="C482" s="94"/>
      <c r="D482" s="100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</row>
    <row r="483" spans="1:25" ht="13.5" customHeight="1" x14ac:dyDescent="0.15">
      <c r="A483" s="94"/>
      <c r="B483" s="99"/>
      <c r="C483" s="94"/>
      <c r="D483" s="100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</row>
    <row r="484" spans="1:25" ht="13.5" customHeight="1" x14ac:dyDescent="0.15">
      <c r="A484" s="94"/>
      <c r="B484" s="99"/>
      <c r="C484" s="94"/>
      <c r="D484" s="100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</row>
    <row r="485" spans="1:25" ht="13.5" customHeight="1" x14ac:dyDescent="0.15">
      <c r="A485" s="94"/>
      <c r="B485" s="99"/>
      <c r="C485" s="94"/>
      <c r="D485" s="100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</row>
    <row r="486" spans="1:25" ht="13.5" customHeight="1" x14ac:dyDescent="0.15">
      <c r="A486" s="94"/>
      <c r="B486" s="99"/>
      <c r="C486" s="94"/>
      <c r="D486" s="100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</row>
    <row r="487" spans="1:25" ht="13.5" customHeight="1" x14ac:dyDescent="0.15">
      <c r="A487" s="94"/>
      <c r="B487" s="99"/>
      <c r="C487" s="94"/>
      <c r="D487" s="100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</row>
    <row r="488" spans="1:25" ht="13.5" customHeight="1" x14ac:dyDescent="0.15">
      <c r="A488" s="94"/>
      <c r="B488" s="99"/>
      <c r="C488" s="94"/>
      <c r="D488" s="100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</row>
    <row r="489" spans="1:25" ht="13.5" customHeight="1" x14ac:dyDescent="0.15">
      <c r="A489" s="94"/>
      <c r="B489" s="99"/>
      <c r="C489" s="94"/>
      <c r="D489" s="100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</row>
    <row r="490" spans="1:25" ht="13.5" customHeight="1" x14ac:dyDescent="0.15">
      <c r="A490" s="94"/>
      <c r="B490" s="99"/>
      <c r="C490" s="94"/>
      <c r="D490" s="100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</row>
    <row r="491" spans="1:25" ht="13.5" customHeight="1" x14ac:dyDescent="0.15">
      <c r="A491" s="94"/>
      <c r="B491" s="99"/>
      <c r="C491" s="94"/>
      <c r="D491" s="100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</row>
    <row r="492" spans="1:25" ht="13.5" customHeight="1" x14ac:dyDescent="0.15">
      <c r="A492" s="94"/>
      <c r="B492" s="99"/>
      <c r="C492" s="94"/>
      <c r="D492" s="100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</row>
    <row r="493" spans="1:25" ht="13.5" customHeight="1" x14ac:dyDescent="0.15">
      <c r="A493" s="94"/>
      <c r="B493" s="99"/>
      <c r="C493" s="94"/>
      <c r="D493" s="100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</row>
    <row r="494" spans="1:25" ht="13.5" customHeight="1" x14ac:dyDescent="0.15">
      <c r="A494" s="94"/>
      <c r="B494" s="99"/>
      <c r="C494" s="94"/>
      <c r="D494" s="100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</row>
    <row r="495" spans="1:25" ht="13.5" customHeight="1" x14ac:dyDescent="0.15">
      <c r="A495" s="94"/>
      <c r="B495" s="99"/>
      <c r="C495" s="94"/>
      <c r="D495" s="100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</row>
    <row r="496" spans="1:25" ht="13.5" customHeight="1" x14ac:dyDescent="0.15">
      <c r="A496" s="94"/>
      <c r="B496" s="99"/>
      <c r="C496" s="94"/>
      <c r="D496" s="100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</row>
    <row r="497" spans="1:25" ht="13.5" customHeight="1" x14ac:dyDescent="0.15">
      <c r="A497" s="94"/>
      <c r="B497" s="99"/>
      <c r="C497" s="94"/>
      <c r="D497" s="100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</row>
    <row r="498" spans="1:25" ht="13.5" customHeight="1" x14ac:dyDescent="0.15">
      <c r="A498" s="94"/>
      <c r="B498" s="99"/>
      <c r="C498" s="94"/>
      <c r="D498" s="100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</row>
    <row r="499" spans="1:25" ht="13.5" customHeight="1" x14ac:dyDescent="0.15">
      <c r="A499" s="94"/>
      <c r="B499" s="99"/>
      <c r="C499" s="94"/>
      <c r="D499" s="100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</row>
    <row r="500" spans="1:25" ht="13.5" customHeight="1" x14ac:dyDescent="0.15">
      <c r="A500" s="94"/>
      <c r="B500" s="99"/>
      <c r="C500" s="94"/>
      <c r="D500" s="100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</row>
    <row r="501" spans="1:25" ht="13.5" customHeight="1" x14ac:dyDescent="0.15">
      <c r="A501" s="94"/>
      <c r="B501" s="99"/>
      <c r="C501" s="94"/>
      <c r="D501" s="100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</row>
    <row r="502" spans="1:25" ht="13.5" customHeight="1" x14ac:dyDescent="0.15">
      <c r="A502" s="94"/>
      <c r="B502" s="99"/>
      <c r="C502" s="94"/>
      <c r="D502" s="100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</row>
    <row r="503" spans="1:25" ht="13.5" customHeight="1" x14ac:dyDescent="0.15">
      <c r="A503" s="94"/>
      <c r="B503" s="99"/>
      <c r="C503" s="94"/>
      <c r="D503" s="100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</row>
    <row r="504" spans="1:25" ht="13.5" customHeight="1" x14ac:dyDescent="0.15">
      <c r="A504" s="94"/>
      <c r="B504" s="99"/>
      <c r="C504" s="94"/>
      <c r="D504" s="100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</row>
    <row r="505" spans="1:25" ht="13.5" customHeight="1" x14ac:dyDescent="0.15">
      <c r="A505" s="94"/>
      <c r="B505" s="99"/>
      <c r="C505" s="94"/>
      <c r="D505" s="100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</row>
    <row r="506" spans="1:25" ht="13.5" customHeight="1" x14ac:dyDescent="0.15">
      <c r="A506" s="94"/>
      <c r="B506" s="99"/>
      <c r="C506" s="94"/>
      <c r="D506" s="100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</row>
    <row r="507" spans="1:25" ht="13.5" customHeight="1" x14ac:dyDescent="0.15">
      <c r="A507" s="94"/>
      <c r="B507" s="99"/>
      <c r="C507" s="94"/>
      <c r="D507" s="100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</row>
    <row r="508" spans="1:25" ht="13.5" customHeight="1" x14ac:dyDescent="0.15">
      <c r="A508" s="94"/>
      <c r="B508" s="99"/>
      <c r="C508" s="94"/>
      <c r="D508" s="100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</row>
    <row r="509" spans="1:25" ht="13.5" customHeight="1" x14ac:dyDescent="0.15">
      <c r="A509" s="94"/>
      <c r="B509" s="99"/>
      <c r="C509" s="94"/>
      <c r="D509" s="100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</row>
    <row r="510" spans="1:25" ht="13.5" customHeight="1" x14ac:dyDescent="0.15">
      <c r="A510" s="94"/>
      <c r="B510" s="99"/>
      <c r="C510" s="94"/>
      <c r="D510" s="100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</row>
    <row r="511" spans="1:25" ht="13.5" customHeight="1" x14ac:dyDescent="0.15">
      <c r="A511" s="94"/>
      <c r="B511" s="99"/>
      <c r="C511" s="94"/>
      <c r="D511" s="100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</row>
    <row r="512" spans="1:25" ht="13.5" customHeight="1" x14ac:dyDescent="0.15">
      <c r="A512" s="94"/>
      <c r="B512" s="99"/>
      <c r="C512" s="94"/>
      <c r="D512" s="100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</row>
    <row r="513" spans="1:25" ht="13.5" customHeight="1" x14ac:dyDescent="0.15">
      <c r="A513" s="94"/>
      <c r="B513" s="99"/>
      <c r="C513" s="94"/>
      <c r="D513" s="100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</row>
    <row r="514" spans="1:25" ht="13.5" customHeight="1" x14ac:dyDescent="0.15">
      <c r="A514" s="94"/>
      <c r="B514" s="99"/>
      <c r="C514" s="94"/>
      <c r="D514" s="100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</row>
    <row r="515" spans="1:25" ht="13.5" customHeight="1" x14ac:dyDescent="0.15">
      <c r="A515" s="94"/>
      <c r="B515" s="99"/>
      <c r="C515" s="94"/>
      <c r="D515" s="100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</row>
    <row r="516" spans="1:25" ht="13.5" customHeight="1" x14ac:dyDescent="0.15">
      <c r="A516" s="94"/>
      <c r="B516" s="99"/>
      <c r="C516" s="94"/>
      <c r="D516" s="100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</row>
    <row r="517" spans="1:25" ht="13.5" customHeight="1" x14ac:dyDescent="0.15">
      <c r="A517" s="94"/>
      <c r="B517" s="99"/>
      <c r="C517" s="94"/>
      <c r="D517" s="100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</row>
    <row r="518" spans="1:25" ht="13.5" customHeight="1" x14ac:dyDescent="0.15">
      <c r="A518" s="94"/>
      <c r="B518" s="99"/>
      <c r="C518" s="94"/>
      <c r="D518" s="100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</row>
    <row r="519" spans="1:25" ht="13.5" customHeight="1" x14ac:dyDescent="0.15">
      <c r="A519" s="94"/>
      <c r="B519" s="99"/>
      <c r="C519" s="94"/>
      <c r="D519" s="100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</row>
    <row r="520" spans="1:25" ht="13.5" customHeight="1" x14ac:dyDescent="0.15">
      <c r="A520" s="94"/>
      <c r="B520" s="99"/>
      <c r="C520" s="94"/>
      <c r="D520" s="100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</row>
    <row r="521" spans="1:25" ht="13.5" customHeight="1" x14ac:dyDescent="0.15">
      <c r="A521" s="94"/>
      <c r="B521" s="99"/>
      <c r="C521" s="94"/>
      <c r="D521" s="100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</row>
    <row r="522" spans="1:25" ht="13.5" customHeight="1" x14ac:dyDescent="0.15">
      <c r="A522" s="94"/>
      <c r="B522" s="99"/>
      <c r="C522" s="94"/>
      <c r="D522" s="100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</row>
    <row r="523" spans="1:25" ht="13.5" customHeight="1" x14ac:dyDescent="0.15">
      <c r="A523" s="94"/>
      <c r="B523" s="99"/>
      <c r="C523" s="94"/>
      <c r="D523" s="100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</row>
    <row r="524" spans="1:25" ht="13.5" customHeight="1" x14ac:dyDescent="0.15">
      <c r="A524" s="94"/>
      <c r="B524" s="99"/>
      <c r="C524" s="94"/>
      <c r="D524" s="100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</row>
    <row r="525" spans="1:25" ht="13.5" customHeight="1" x14ac:dyDescent="0.15">
      <c r="A525" s="94"/>
      <c r="B525" s="99"/>
      <c r="C525" s="94"/>
      <c r="D525" s="100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</row>
    <row r="526" spans="1:25" ht="13.5" customHeight="1" x14ac:dyDescent="0.15">
      <c r="A526" s="94"/>
      <c r="B526" s="99"/>
      <c r="C526" s="94"/>
      <c r="D526" s="100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</row>
    <row r="527" spans="1:25" ht="13.5" customHeight="1" x14ac:dyDescent="0.15">
      <c r="A527" s="94"/>
      <c r="B527" s="99"/>
      <c r="C527" s="94"/>
      <c r="D527" s="100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</row>
    <row r="528" spans="1:25" ht="13.5" customHeight="1" x14ac:dyDescent="0.15">
      <c r="A528" s="94"/>
      <c r="B528" s="99"/>
      <c r="C528" s="94"/>
      <c r="D528" s="100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</row>
    <row r="529" spans="1:25" ht="13.5" customHeight="1" x14ac:dyDescent="0.15">
      <c r="A529" s="94"/>
      <c r="B529" s="99"/>
      <c r="C529" s="94"/>
      <c r="D529" s="100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</row>
    <row r="530" spans="1:25" ht="13.5" customHeight="1" x14ac:dyDescent="0.15">
      <c r="A530" s="94"/>
      <c r="B530" s="99"/>
      <c r="C530" s="94"/>
      <c r="D530" s="100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</row>
    <row r="531" spans="1:25" ht="13.5" customHeight="1" x14ac:dyDescent="0.15">
      <c r="A531" s="94"/>
      <c r="B531" s="99"/>
      <c r="C531" s="94"/>
      <c r="D531" s="100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</row>
    <row r="532" spans="1:25" ht="13.5" customHeight="1" x14ac:dyDescent="0.15">
      <c r="A532" s="94"/>
      <c r="B532" s="99"/>
      <c r="C532" s="94"/>
      <c r="D532" s="100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</row>
    <row r="533" spans="1:25" ht="13.5" customHeight="1" x14ac:dyDescent="0.15">
      <c r="A533" s="94"/>
      <c r="B533" s="99"/>
      <c r="C533" s="94"/>
      <c r="D533" s="100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</row>
    <row r="534" spans="1:25" ht="13.5" customHeight="1" x14ac:dyDescent="0.15">
      <c r="A534" s="94"/>
      <c r="B534" s="99"/>
      <c r="C534" s="94"/>
      <c r="D534" s="100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</row>
    <row r="535" spans="1:25" ht="13.5" customHeight="1" x14ac:dyDescent="0.15">
      <c r="A535" s="94"/>
      <c r="B535" s="99"/>
      <c r="C535" s="94"/>
      <c r="D535" s="100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</row>
    <row r="536" spans="1:25" ht="13.5" customHeight="1" x14ac:dyDescent="0.15">
      <c r="A536" s="94"/>
      <c r="B536" s="99"/>
      <c r="C536" s="94"/>
      <c r="D536" s="100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</row>
    <row r="537" spans="1:25" ht="13.5" customHeight="1" x14ac:dyDescent="0.15">
      <c r="A537" s="94"/>
      <c r="B537" s="99"/>
      <c r="C537" s="94"/>
      <c r="D537" s="100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</row>
    <row r="538" spans="1:25" ht="13.5" customHeight="1" x14ac:dyDescent="0.15">
      <c r="A538" s="94"/>
      <c r="B538" s="99"/>
      <c r="C538" s="94"/>
      <c r="D538" s="100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</row>
    <row r="539" spans="1:25" ht="13.5" customHeight="1" x14ac:dyDescent="0.15">
      <c r="A539" s="94"/>
      <c r="B539" s="99"/>
      <c r="C539" s="94"/>
      <c r="D539" s="100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</row>
    <row r="540" spans="1:25" ht="13.5" customHeight="1" x14ac:dyDescent="0.15">
      <c r="A540" s="94"/>
      <c r="B540" s="99"/>
      <c r="C540" s="94"/>
      <c r="D540" s="100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</row>
    <row r="541" spans="1:25" ht="13.5" customHeight="1" x14ac:dyDescent="0.15">
      <c r="A541" s="94"/>
      <c r="B541" s="99"/>
      <c r="C541" s="94"/>
      <c r="D541" s="100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</row>
    <row r="542" spans="1:25" ht="13.5" customHeight="1" x14ac:dyDescent="0.15">
      <c r="A542" s="94"/>
      <c r="B542" s="99"/>
      <c r="C542" s="94"/>
      <c r="D542" s="100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</row>
    <row r="543" spans="1:25" ht="13.5" customHeight="1" x14ac:dyDescent="0.15">
      <c r="A543" s="94"/>
      <c r="B543" s="99"/>
      <c r="C543" s="94"/>
      <c r="D543" s="100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</row>
    <row r="544" spans="1:25" ht="13.5" customHeight="1" x14ac:dyDescent="0.15">
      <c r="A544" s="94"/>
      <c r="B544" s="99"/>
      <c r="C544" s="94"/>
      <c r="D544" s="100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</row>
    <row r="545" spans="1:25" ht="13.5" customHeight="1" x14ac:dyDescent="0.15">
      <c r="A545" s="94"/>
      <c r="B545" s="99"/>
      <c r="C545" s="94"/>
      <c r="D545" s="100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</row>
    <row r="546" spans="1:25" ht="13.5" customHeight="1" x14ac:dyDescent="0.15">
      <c r="A546" s="94"/>
      <c r="B546" s="99"/>
      <c r="C546" s="94"/>
      <c r="D546" s="100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</row>
    <row r="547" spans="1:25" ht="13.5" customHeight="1" x14ac:dyDescent="0.15">
      <c r="A547" s="94"/>
      <c r="B547" s="99"/>
      <c r="C547" s="94"/>
      <c r="D547" s="100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</row>
    <row r="548" spans="1:25" ht="13.5" customHeight="1" x14ac:dyDescent="0.15">
      <c r="A548" s="94"/>
      <c r="B548" s="99"/>
      <c r="C548" s="94"/>
      <c r="D548" s="100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</row>
    <row r="549" spans="1:25" ht="13.5" customHeight="1" x14ac:dyDescent="0.15">
      <c r="A549" s="94"/>
      <c r="B549" s="99"/>
      <c r="C549" s="94"/>
      <c r="D549" s="100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</row>
    <row r="550" spans="1:25" ht="13.5" customHeight="1" x14ac:dyDescent="0.15">
      <c r="A550" s="94"/>
      <c r="B550" s="99"/>
      <c r="C550" s="94"/>
      <c r="D550" s="100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</row>
    <row r="551" spans="1:25" ht="13.5" customHeight="1" x14ac:dyDescent="0.15">
      <c r="A551" s="94"/>
      <c r="B551" s="99"/>
      <c r="C551" s="94"/>
      <c r="D551" s="100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</row>
    <row r="552" spans="1:25" ht="13.5" customHeight="1" x14ac:dyDescent="0.15">
      <c r="A552" s="94"/>
      <c r="B552" s="99"/>
      <c r="C552" s="94"/>
      <c r="D552" s="100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</row>
    <row r="553" spans="1:25" ht="13.5" customHeight="1" x14ac:dyDescent="0.15">
      <c r="A553" s="94"/>
      <c r="B553" s="99"/>
      <c r="C553" s="94"/>
      <c r="D553" s="100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</row>
    <row r="554" spans="1:25" ht="13.5" customHeight="1" x14ac:dyDescent="0.15">
      <c r="A554" s="94"/>
      <c r="B554" s="99"/>
      <c r="C554" s="94"/>
      <c r="D554" s="100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</row>
    <row r="555" spans="1:25" ht="13.5" customHeight="1" x14ac:dyDescent="0.15">
      <c r="A555" s="94"/>
      <c r="B555" s="99"/>
      <c r="C555" s="94"/>
      <c r="D555" s="100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</row>
    <row r="556" spans="1:25" ht="13.5" customHeight="1" x14ac:dyDescent="0.15">
      <c r="A556" s="94"/>
      <c r="B556" s="99"/>
      <c r="C556" s="94"/>
      <c r="D556" s="100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</row>
    <row r="557" spans="1:25" ht="13.5" customHeight="1" x14ac:dyDescent="0.15">
      <c r="A557" s="94"/>
      <c r="B557" s="99"/>
      <c r="C557" s="94"/>
      <c r="D557" s="100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</row>
    <row r="558" spans="1:25" ht="13.5" customHeight="1" x14ac:dyDescent="0.15">
      <c r="A558" s="94"/>
      <c r="B558" s="99"/>
      <c r="C558" s="94"/>
      <c r="D558" s="100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</row>
    <row r="559" spans="1:25" ht="13.5" customHeight="1" x14ac:dyDescent="0.15">
      <c r="A559" s="94"/>
      <c r="B559" s="99"/>
      <c r="C559" s="94"/>
      <c r="D559" s="100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</row>
    <row r="560" spans="1:25" ht="13.5" customHeight="1" x14ac:dyDescent="0.15">
      <c r="A560" s="94"/>
      <c r="B560" s="99"/>
      <c r="C560" s="94"/>
      <c r="D560" s="100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</row>
    <row r="561" spans="1:25" ht="13.5" customHeight="1" x14ac:dyDescent="0.15">
      <c r="A561" s="94"/>
      <c r="B561" s="99"/>
      <c r="C561" s="94"/>
      <c r="D561" s="100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</row>
    <row r="562" spans="1:25" ht="13.5" customHeight="1" x14ac:dyDescent="0.15">
      <c r="A562" s="94"/>
      <c r="B562" s="99"/>
      <c r="C562" s="94"/>
      <c r="D562" s="100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</row>
    <row r="563" spans="1:25" ht="13.5" customHeight="1" x14ac:dyDescent="0.15">
      <c r="A563" s="94"/>
      <c r="B563" s="99"/>
      <c r="C563" s="94"/>
      <c r="D563" s="100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</row>
    <row r="564" spans="1:25" ht="13.5" customHeight="1" x14ac:dyDescent="0.15">
      <c r="A564" s="94"/>
      <c r="B564" s="99"/>
      <c r="C564" s="94"/>
      <c r="D564" s="100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</row>
    <row r="565" spans="1:25" ht="13.5" customHeight="1" x14ac:dyDescent="0.15">
      <c r="A565" s="94"/>
      <c r="B565" s="99"/>
      <c r="C565" s="94"/>
      <c r="D565" s="100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</row>
    <row r="566" spans="1:25" ht="13.5" customHeight="1" x14ac:dyDescent="0.15">
      <c r="A566" s="94"/>
      <c r="B566" s="99"/>
      <c r="C566" s="94"/>
      <c r="D566" s="100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</row>
    <row r="567" spans="1:25" ht="13.5" customHeight="1" x14ac:dyDescent="0.15">
      <c r="A567" s="94"/>
      <c r="B567" s="99"/>
      <c r="C567" s="94"/>
      <c r="D567" s="100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</row>
    <row r="568" spans="1:25" ht="13.5" customHeight="1" x14ac:dyDescent="0.15">
      <c r="A568" s="94"/>
      <c r="B568" s="99"/>
      <c r="C568" s="94"/>
      <c r="D568" s="100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</row>
    <row r="569" spans="1:25" ht="13.5" customHeight="1" x14ac:dyDescent="0.15">
      <c r="A569" s="94"/>
      <c r="B569" s="99"/>
      <c r="C569" s="94"/>
      <c r="D569" s="100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</row>
    <row r="570" spans="1:25" ht="13.5" customHeight="1" x14ac:dyDescent="0.15">
      <c r="A570" s="94"/>
      <c r="B570" s="99"/>
      <c r="C570" s="94"/>
      <c r="D570" s="100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</row>
    <row r="571" spans="1:25" ht="13.5" customHeight="1" x14ac:dyDescent="0.15">
      <c r="A571" s="94"/>
      <c r="B571" s="99"/>
      <c r="C571" s="94"/>
      <c r="D571" s="100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</row>
    <row r="572" spans="1:25" ht="13.5" customHeight="1" x14ac:dyDescent="0.15">
      <c r="A572" s="94"/>
      <c r="B572" s="99"/>
      <c r="C572" s="94"/>
      <c r="D572" s="100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</row>
    <row r="573" spans="1:25" ht="13.5" customHeight="1" x14ac:dyDescent="0.15">
      <c r="A573" s="94"/>
      <c r="B573" s="99"/>
      <c r="C573" s="94"/>
      <c r="D573" s="100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</row>
    <row r="574" spans="1:25" ht="13.5" customHeight="1" x14ac:dyDescent="0.15">
      <c r="A574" s="94"/>
      <c r="B574" s="99"/>
      <c r="C574" s="94"/>
      <c r="D574" s="100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</row>
    <row r="575" spans="1:25" ht="13.5" customHeight="1" x14ac:dyDescent="0.15">
      <c r="A575" s="94"/>
      <c r="B575" s="99"/>
      <c r="C575" s="94"/>
      <c r="D575" s="100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</row>
    <row r="576" spans="1:25" ht="13.5" customHeight="1" x14ac:dyDescent="0.15">
      <c r="A576" s="94"/>
      <c r="B576" s="99"/>
      <c r="C576" s="94"/>
      <c r="D576" s="100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</row>
    <row r="577" spans="1:25" ht="13.5" customHeight="1" x14ac:dyDescent="0.15">
      <c r="A577" s="94"/>
      <c r="B577" s="99"/>
      <c r="C577" s="94"/>
      <c r="D577" s="100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</row>
    <row r="578" spans="1:25" ht="13.5" customHeight="1" x14ac:dyDescent="0.15">
      <c r="A578" s="94"/>
      <c r="B578" s="99"/>
      <c r="C578" s="94"/>
      <c r="D578" s="100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</row>
    <row r="579" spans="1:25" ht="13.5" customHeight="1" x14ac:dyDescent="0.15">
      <c r="A579" s="94"/>
      <c r="B579" s="99"/>
      <c r="C579" s="94"/>
      <c r="D579" s="100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</row>
    <row r="580" spans="1:25" ht="13.5" customHeight="1" x14ac:dyDescent="0.15">
      <c r="A580" s="94"/>
      <c r="B580" s="99"/>
      <c r="C580" s="94"/>
      <c r="D580" s="100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</row>
    <row r="581" spans="1:25" ht="13.5" customHeight="1" x14ac:dyDescent="0.15">
      <c r="A581" s="94"/>
      <c r="B581" s="99"/>
      <c r="C581" s="94"/>
      <c r="D581" s="100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</row>
    <row r="582" spans="1:25" ht="13.5" customHeight="1" x14ac:dyDescent="0.15">
      <c r="A582" s="94"/>
      <c r="B582" s="99"/>
      <c r="C582" s="94"/>
      <c r="D582" s="100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</row>
    <row r="583" spans="1:25" ht="13.5" customHeight="1" x14ac:dyDescent="0.15">
      <c r="A583" s="94"/>
      <c r="B583" s="99"/>
      <c r="C583" s="94"/>
      <c r="D583" s="100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</row>
    <row r="584" spans="1:25" ht="13.5" customHeight="1" x14ac:dyDescent="0.15">
      <c r="A584" s="94"/>
      <c r="B584" s="99"/>
      <c r="C584" s="94"/>
      <c r="D584" s="100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</row>
    <row r="585" spans="1:25" ht="13.5" customHeight="1" x14ac:dyDescent="0.15">
      <c r="A585" s="94"/>
      <c r="B585" s="99"/>
      <c r="C585" s="94"/>
      <c r="D585" s="100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</row>
    <row r="586" spans="1:25" ht="13.5" customHeight="1" x14ac:dyDescent="0.15">
      <c r="A586" s="94"/>
      <c r="B586" s="99"/>
      <c r="C586" s="94"/>
      <c r="D586" s="100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</row>
    <row r="587" spans="1:25" ht="13.5" customHeight="1" x14ac:dyDescent="0.15">
      <c r="A587" s="94"/>
      <c r="B587" s="99"/>
      <c r="C587" s="94"/>
      <c r="D587" s="100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</row>
    <row r="588" spans="1:25" ht="13.5" customHeight="1" x14ac:dyDescent="0.15">
      <c r="A588" s="94"/>
      <c r="B588" s="99"/>
      <c r="C588" s="94"/>
      <c r="D588" s="100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</row>
    <row r="589" spans="1:25" ht="13.5" customHeight="1" x14ac:dyDescent="0.15">
      <c r="A589" s="94"/>
      <c r="B589" s="99"/>
      <c r="C589" s="94"/>
      <c r="D589" s="100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</row>
    <row r="590" spans="1:25" ht="13.5" customHeight="1" x14ac:dyDescent="0.15">
      <c r="A590" s="94"/>
      <c r="B590" s="99"/>
      <c r="C590" s="94"/>
      <c r="D590" s="100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</row>
    <row r="591" spans="1:25" ht="13.5" customHeight="1" x14ac:dyDescent="0.15">
      <c r="A591" s="94"/>
      <c r="B591" s="99"/>
      <c r="C591" s="94"/>
      <c r="D591" s="100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</row>
    <row r="592" spans="1:25" ht="13.5" customHeight="1" x14ac:dyDescent="0.15">
      <c r="A592" s="94"/>
      <c r="B592" s="99"/>
      <c r="C592" s="94"/>
      <c r="D592" s="100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</row>
    <row r="593" spans="1:25" ht="13.5" customHeight="1" x14ac:dyDescent="0.15">
      <c r="A593" s="94"/>
      <c r="B593" s="99"/>
      <c r="C593" s="94"/>
      <c r="D593" s="100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</row>
    <row r="594" spans="1:25" ht="13.5" customHeight="1" x14ac:dyDescent="0.15">
      <c r="A594" s="94"/>
      <c r="B594" s="99"/>
      <c r="C594" s="94"/>
      <c r="D594" s="100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</row>
    <row r="595" spans="1:25" ht="13.5" customHeight="1" x14ac:dyDescent="0.15">
      <c r="A595" s="94"/>
      <c r="B595" s="99"/>
      <c r="C595" s="94"/>
      <c r="D595" s="100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</row>
    <row r="596" spans="1:25" ht="13.5" customHeight="1" x14ac:dyDescent="0.15">
      <c r="A596" s="94"/>
      <c r="B596" s="99"/>
      <c r="C596" s="94"/>
      <c r="D596" s="100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</row>
    <row r="597" spans="1:25" ht="13.5" customHeight="1" x14ac:dyDescent="0.15">
      <c r="A597" s="94"/>
      <c r="B597" s="99"/>
      <c r="C597" s="94"/>
      <c r="D597" s="100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</row>
    <row r="598" spans="1:25" ht="13.5" customHeight="1" x14ac:dyDescent="0.15">
      <c r="A598" s="94"/>
      <c r="B598" s="99"/>
      <c r="C598" s="94"/>
      <c r="D598" s="100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</row>
    <row r="599" spans="1:25" ht="13.5" customHeight="1" x14ac:dyDescent="0.15">
      <c r="A599" s="94"/>
      <c r="B599" s="99"/>
      <c r="C599" s="94"/>
      <c r="D599" s="100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</row>
    <row r="600" spans="1:25" ht="13.5" customHeight="1" x14ac:dyDescent="0.15">
      <c r="A600" s="94"/>
      <c r="B600" s="99"/>
      <c r="C600" s="94"/>
      <c r="D600" s="100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</row>
    <row r="601" spans="1:25" ht="13.5" customHeight="1" x14ac:dyDescent="0.15">
      <c r="A601" s="94"/>
      <c r="B601" s="99"/>
      <c r="C601" s="94"/>
      <c r="D601" s="100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</row>
    <row r="602" spans="1:25" ht="13.5" customHeight="1" x14ac:dyDescent="0.15">
      <c r="A602" s="94"/>
      <c r="B602" s="99"/>
      <c r="C602" s="94"/>
      <c r="D602" s="100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</row>
    <row r="603" spans="1:25" ht="13.5" customHeight="1" x14ac:dyDescent="0.15">
      <c r="A603" s="94"/>
      <c r="B603" s="99"/>
      <c r="C603" s="94"/>
      <c r="D603" s="100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</row>
    <row r="604" spans="1:25" ht="13.5" customHeight="1" x14ac:dyDescent="0.15">
      <c r="A604" s="94"/>
      <c r="B604" s="99"/>
      <c r="C604" s="94"/>
      <c r="D604" s="100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</row>
    <row r="605" spans="1:25" ht="13.5" customHeight="1" x14ac:dyDescent="0.15">
      <c r="A605" s="94"/>
      <c r="B605" s="99"/>
      <c r="C605" s="94"/>
      <c r="D605" s="100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</row>
    <row r="606" spans="1:25" ht="13.5" customHeight="1" x14ac:dyDescent="0.15">
      <c r="A606" s="94"/>
      <c r="B606" s="99"/>
      <c r="C606" s="94"/>
      <c r="D606" s="100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</row>
    <row r="607" spans="1:25" ht="13.5" customHeight="1" x14ac:dyDescent="0.15">
      <c r="A607" s="94"/>
      <c r="B607" s="99"/>
      <c r="C607" s="94"/>
      <c r="D607" s="100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</row>
    <row r="608" spans="1:25" ht="13.5" customHeight="1" x14ac:dyDescent="0.15">
      <c r="A608" s="94"/>
      <c r="B608" s="99"/>
      <c r="C608" s="94"/>
      <c r="D608" s="100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</row>
    <row r="609" spans="1:25" ht="13.5" customHeight="1" x14ac:dyDescent="0.15">
      <c r="A609" s="94"/>
      <c r="B609" s="99"/>
      <c r="C609" s="94"/>
      <c r="D609" s="100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</row>
    <row r="610" spans="1:25" ht="13.5" customHeight="1" x14ac:dyDescent="0.15">
      <c r="A610" s="94"/>
      <c r="B610" s="99"/>
      <c r="C610" s="94"/>
      <c r="D610" s="100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</row>
    <row r="611" spans="1:25" ht="13.5" customHeight="1" x14ac:dyDescent="0.15">
      <c r="A611" s="94"/>
      <c r="B611" s="99"/>
      <c r="C611" s="94"/>
      <c r="D611" s="100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</row>
    <row r="612" spans="1:25" ht="13.5" customHeight="1" x14ac:dyDescent="0.15">
      <c r="A612" s="94"/>
      <c r="B612" s="99"/>
      <c r="C612" s="94"/>
      <c r="D612" s="100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</row>
    <row r="613" spans="1:25" ht="13.5" customHeight="1" x14ac:dyDescent="0.15">
      <c r="A613" s="94"/>
      <c r="B613" s="99"/>
      <c r="C613" s="94"/>
      <c r="D613" s="100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</row>
    <row r="614" spans="1:25" ht="13.5" customHeight="1" x14ac:dyDescent="0.15">
      <c r="A614" s="94"/>
      <c r="B614" s="99"/>
      <c r="C614" s="94"/>
      <c r="D614" s="100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</row>
    <row r="615" spans="1:25" ht="13.5" customHeight="1" x14ac:dyDescent="0.15">
      <c r="A615" s="94"/>
      <c r="B615" s="99"/>
      <c r="C615" s="94"/>
      <c r="D615" s="100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</row>
    <row r="616" spans="1:25" ht="13.5" customHeight="1" x14ac:dyDescent="0.15">
      <c r="A616" s="94"/>
      <c r="B616" s="99"/>
      <c r="C616" s="94"/>
      <c r="D616" s="100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</row>
    <row r="617" spans="1:25" ht="13.5" customHeight="1" x14ac:dyDescent="0.15">
      <c r="A617" s="94"/>
      <c r="B617" s="99"/>
      <c r="C617" s="94"/>
      <c r="D617" s="100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</row>
    <row r="618" spans="1:25" ht="13.5" customHeight="1" x14ac:dyDescent="0.15">
      <c r="A618" s="94"/>
      <c r="B618" s="99"/>
      <c r="C618" s="94"/>
      <c r="D618" s="100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</row>
    <row r="619" spans="1:25" ht="13.5" customHeight="1" x14ac:dyDescent="0.15">
      <c r="A619" s="94"/>
      <c r="B619" s="99"/>
      <c r="C619" s="94"/>
      <c r="D619" s="100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</row>
    <row r="620" spans="1:25" ht="13.5" customHeight="1" x14ac:dyDescent="0.15">
      <c r="A620" s="94"/>
      <c r="B620" s="99"/>
      <c r="C620" s="94"/>
      <c r="D620" s="100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</row>
    <row r="621" spans="1:25" ht="13.5" customHeight="1" x14ac:dyDescent="0.15">
      <c r="A621" s="94"/>
      <c r="B621" s="99"/>
      <c r="C621" s="94"/>
      <c r="D621" s="100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</row>
    <row r="622" spans="1:25" ht="13.5" customHeight="1" x14ac:dyDescent="0.15">
      <c r="A622" s="94"/>
      <c r="B622" s="99"/>
      <c r="C622" s="94"/>
      <c r="D622" s="100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</row>
    <row r="623" spans="1:25" ht="13.5" customHeight="1" x14ac:dyDescent="0.15">
      <c r="A623" s="94"/>
      <c r="B623" s="99"/>
      <c r="C623" s="94"/>
      <c r="D623" s="100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</row>
    <row r="624" spans="1:25" ht="13.5" customHeight="1" x14ac:dyDescent="0.15">
      <c r="A624" s="94"/>
      <c r="B624" s="99"/>
      <c r="C624" s="94"/>
      <c r="D624" s="100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</row>
    <row r="625" spans="1:25" ht="13.5" customHeight="1" x14ac:dyDescent="0.15">
      <c r="A625" s="94"/>
      <c r="B625" s="99"/>
      <c r="C625" s="94"/>
      <c r="D625" s="100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</row>
    <row r="626" spans="1:25" ht="13.5" customHeight="1" x14ac:dyDescent="0.15">
      <c r="A626" s="94"/>
      <c r="B626" s="99"/>
      <c r="C626" s="94"/>
      <c r="D626" s="100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</row>
    <row r="627" spans="1:25" ht="13.5" customHeight="1" x14ac:dyDescent="0.15">
      <c r="A627" s="94"/>
      <c r="B627" s="99"/>
      <c r="C627" s="94"/>
      <c r="D627" s="100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</row>
    <row r="628" spans="1:25" ht="13.5" customHeight="1" x14ac:dyDescent="0.15">
      <c r="A628" s="94"/>
      <c r="B628" s="99"/>
      <c r="C628" s="94"/>
      <c r="D628" s="100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</row>
    <row r="629" spans="1:25" ht="13.5" customHeight="1" x14ac:dyDescent="0.15">
      <c r="A629" s="94"/>
      <c r="B629" s="99"/>
      <c r="C629" s="94"/>
      <c r="D629" s="100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</row>
    <row r="630" spans="1:25" ht="13.5" customHeight="1" x14ac:dyDescent="0.15">
      <c r="A630" s="94"/>
      <c r="B630" s="99"/>
      <c r="C630" s="94"/>
      <c r="D630" s="100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</row>
    <row r="631" spans="1:25" ht="13.5" customHeight="1" x14ac:dyDescent="0.15">
      <c r="A631" s="94"/>
      <c r="B631" s="99"/>
      <c r="C631" s="94"/>
      <c r="D631" s="100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</row>
    <row r="632" spans="1:25" ht="13.5" customHeight="1" x14ac:dyDescent="0.15">
      <c r="A632" s="94"/>
      <c r="B632" s="99"/>
      <c r="C632" s="94"/>
      <c r="D632" s="100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</row>
    <row r="633" spans="1:25" ht="13.5" customHeight="1" x14ac:dyDescent="0.15">
      <c r="A633" s="94"/>
      <c r="B633" s="99"/>
      <c r="C633" s="94"/>
      <c r="D633" s="100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</row>
    <row r="634" spans="1:25" ht="13.5" customHeight="1" x14ac:dyDescent="0.15">
      <c r="A634" s="94"/>
      <c r="B634" s="99"/>
      <c r="C634" s="94"/>
      <c r="D634" s="100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</row>
    <row r="635" spans="1:25" ht="13.5" customHeight="1" x14ac:dyDescent="0.15">
      <c r="A635" s="94"/>
      <c r="B635" s="99"/>
      <c r="C635" s="94"/>
      <c r="D635" s="100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</row>
    <row r="636" spans="1:25" ht="13.5" customHeight="1" x14ac:dyDescent="0.15">
      <c r="A636" s="94"/>
      <c r="B636" s="99"/>
      <c r="C636" s="94"/>
      <c r="D636" s="100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</row>
    <row r="637" spans="1:25" ht="13.5" customHeight="1" x14ac:dyDescent="0.15">
      <c r="A637" s="94"/>
      <c r="B637" s="99"/>
      <c r="C637" s="94"/>
      <c r="D637" s="100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</row>
    <row r="638" spans="1:25" ht="13.5" customHeight="1" x14ac:dyDescent="0.15">
      <c r="A638" s="94"/>
      <c r="B638" s="99"/>
      <c r="C638" s="94"/>
      <c r="D638" s="100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</row>
    <row r="639" spans="1:25" ht="13.5" customHeight="1" x14ac:dyDescent="0.15">
      <c r="A639" s="94"/>
      <c r="B639" s="99"/>
      <c r="C639" s="94"/>
      <c r="D639" s="100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</row>
    <row r="640" spans="1:25" ht="13.5" customHeight="1" x14ac:dyDescent="0.15">
      <c r="A640" s="94"/>
      <c r="B640" s="99"/>
      <c r="C640" s="94"/>
      <c r="D640" s="100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</row>
    <row r="641" spans="1:25" ht="13.5" customHeight="1" x14ac:dyDescent="0.15">
      <c r="A641" s="94"/>
      <c r="B641" s="99"/>
      <c r="C641" s="94"/>
      <c r="D641" s="100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</row>
    <row r="642" spans="1:25" ht="13.5" customHeight="1" x14ac:dyDescent="0.15">
      <c r="A642" s="94"/>
      <c r="B642" s="99"/>
      <c r="C642" s="94"/>
      <c r="D642" s="100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</row>
    <row r="643" spans="1:25" ht="13.5" customHeight="1" x14ac:dyDescent="0.15">
      <c r="A643" s="94"/>
      <c r="B643" s="99"/>
      <c r="C643" s="94"/>
      <c r="D643" s="100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</row>
    <row r="644" spans="1:25" ht="13.5" customHeight="1" x14ac:dyDescent="0.15">
      <c r="A644" s="94"/>
      <c r="B644" s="99"/>
      <c r="C644" s="94"/>
      <c r="D644" s="100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</row>
    <row r="645" spans="1:25" ht="13.5" customHeight="1" x14ac:dyDescent="0.15">
      <c r="A645" s="94"/>
      <c r="B645" s="99"/>
      <c r="C645" s="94"/>
      <c r="D645" s="100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</row>
    <row r="646" spans="1:25" ht="13.5" customHeight="1" x14ac:dyDescent="0.15">
      <c r="A646" s="94"/>
      <c r="B646" s="99"/>
      <c r="C646" s="94"/>
      <c r="D646" s="100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</row>
    <row r="647" spans="1:25" ht="13.5" customHeight="1" x14ac:dyDescent="0.15">
      <c r="A647" s="94"/>
      <c r="B647" s="99"/>
      <c r="C647" s="94"/>
      <c r="D647" s="100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</row>
    <row r="648" spans="1:25" ht="13.5" customHeight="1" x14ac:dyDescent="0.15">
      <c r="A648" s="94"/>
      <c r="B648" s="99"/>
      <c r="C648" s="94"/>
      <c r="D648" s="100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</row>
    <row r="649" spans="1:25" ht="13.5" customHeight="1" x14ac:dyDescent="0.15">
      <c r="A649" s="94"/>
      <c r="B649" s="99"/>
      <c r="C649" s="94"/>
      <c r="D649" s="100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</row>
    <row r="650" spans="1:25" ht="13.5" customHeight="1" x14ac:dyDescent="0.15">
      <c r="A650" s="94"/>
      <c r="B650" s="99"/>
      <c r="C650" s="94"/>
      <c r="D650" s="100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</row>
    <row r="651" spans="1:25" ht="13.5" customHeight="1" x14ac:dyDescent="0.15">
      <c r="A651" s="94"/>
      <c r="B651" s="99"/>
      <c r="C651" s="94"/>
      <c r="D651" s="100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</row>
    <row r="652" spans="1:25" ht="13.5" customHeight="1" x14ac:dyDescent="0.15">
      <c r="A652" s="94"/>
      <c r="B652" s="99"/>
      <c r="C652" s="94"/>
      <c r="D652" s="100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</row>
    <row r="653" spans="1:25" ht="13.5" customHeight="1" x14ac:dyDescent="0.15">
      <c r="A653" s="94"/>
      <c r="B653" s="99"/>
      <c r="C653" s="94"/>
      <c r="D653" s="100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</row>
    <row r="654" spans="1:25" ht="13.5" customHeight="1" x14ac:dyDescent="0.15">
      <c r="A654" s="94"/>
      <c r="B654" s="99"/>
      <c r="C654" s="94"/>
      <c r="D654" s="100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</row>
    <row r="655" spans="1:25" ht="13.5" customHeight="1" x14ac:dyDescent="0.15">
      <c r="A655" s="94"/>
      <c r="B655" s="99"/>
      <c r="C655" s="94"/>
      <c r="D655" s="100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</row>
    <row r="656" spans="1:25" ht="13.5" customHeight="1" x14ac:dyDescent="0.15">
      <c r="A656" s="94"/>
      <c r="B656" s="99"/>
      <c r="C656" s="94"/>
      <c r="D656" s="100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</row>
    <row r="657" spans="1:25" ht="13.5" customHeight="1" x14ac:dyDescent="0.15">
      <c r="A657" s="94"/>
      <c r="B657" s="99"/>
      <c r="C657" s="94"/>
      <c r="D657" s="100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</row>
    <row r="658" spans="1:25" ht="13.5" customHeight="1" x14ac:dyDescent="0.15">
      <c r="A658" s="94"/>
      <c r="B658" s="99"/>
      <c r="C658" s="94"/>
      <c r="D658" s="100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</row>
    <row r="659" spans="1:25" ht="13.5" customHeight="1" x14ac:dyDescent="0.15">
      <c r="A659" s="94"/>
      <c r="B659" s="99"/>
      <c r="C659" s="94"/>
      <c r="D659" s="100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</row>
    <row r="660" spans="1:25" ht="13.5" customHeight="1" x14ac:dyDescent="0.15">
      <c r="A660" s="94"/>
      <c r="B660" s="99"/>
      <c r="C660" s="94"/>
      <c r="D660" s="100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</row>
    <row r="661" spans="1:25" ht="13.5" customHeight="1" x14ac:dyDescent="0.15">
      <c r="A661" s="94"/>
      <c r="B661" s="99"/>
      <c r="C661" s="94"/>
      <c r="D661" s="100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</row>
    <row r="662" spans="1:25" ht="13.5" customHeight="1" x14ac:dyDescent="0.15">
      <c r="A662" s="94"/>
      <c r="B662" s="99"/>
      <c r="C662" s="94"/>
      <c r="D662" s="100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</row>
    <row r="663" spans="1:25" ht="13.5" customHeight="1" x14ac:dyDescent="0.15">
      <c r="A663" s="94"/>
      <c r="B663" s="99"/>
      <c r="C663" s="94"/>
      <c r="D663" s="100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</row>
    <row r="664" spans="1:25" ht="13.5" customHeight="1" x14ac:dyDescent="0.15">
      <c r="A664" s="94"/>
      <c r="B664" s="99"/>
      <c r="C664" s="94"/>
      <c r="D664" s="100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</row>
    <row r="665" spans="1:25" ht="13.5" customHeight="1" x14ac:dyDescent="0.15">
      <c r="A665" s="94"/>
      <c r="B665" s="99"/>
      <c r="C665" s="94"/>
      <c r="D665" s="100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</row>
    <row r="666" spans="1:25" ht="13.5" customHeight="1" x14ac:dyDescent="0.15">
      <c r="A666" s="94"/>
      <c r="B666" s="99"/>
      <c r="C666" s="94"/>
      <c r="D666" s="100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</row>
    <row r="667" spans="1:25" ht="13.5" customHeight="1" x14ac:dyDescent="0.15">
      <c r="A667" s="94"/>
      <c r="B667" s="99"/>
      <c r="C667" s="94"/>
      <c r="D667" s="100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</row>
    <row r="668" spans="1:25" ht="13.5" customHeight="1" x14ac:dyDescent="0.15">
      <c r="A668" s="94"/>
      <c r="B668" s="99"/>
      <c r="C668" s="94"/>
      <c r="D668" s="100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</row>
    <row r="669" spans="1:25" ht="13.5" customHeight="1" x14ac:dyDescent="0.15">
      <c r="A669" s="94"/>
      <c r="B669" s="99"/>
      <c r="C669" s="94"/>
      <c r="D669" s="100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</row>
    <row r="670" spans="1:25" ht="13.5" customHeight="1" x14ac:dyDescent="0.15">
      <c r="A670" s="94"/>
      <c r="B670" s="99"/>
      <c r="C670" s="94"/>
      <c r="D670" s="100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</row>
    <row r="671" spans="1:25" ht="13.5" customHeight="1" x14ac:dyDescent="0.15">
      <c r="A671" s="94"/>
      <c r="B671" s="99"/>
      <c r="C671" s="94"/>
      <c r="D671" s="100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</row>
    <row r="672" spans="1:25" ht="13.5" customHeight="1" x14ac:dyDescent="0.15">
      <c r="A672" s="94"/>
      <c r="B672" s="99"/>
      <c r="C672" s="94"/>
      <c r="D672" s="100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</row>
    <row r="673" spans="1:25" ht="13.5" customHeight="1" x14ac:dyDescent="0.15">
      <c r="A673" s="94"/>
      <c r="B673" s="99"/>
      <c r="C673" s="94"/>
      <c r="D673" s="100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</row>
    <row r="674" spans="1:25" ht="13.5" customHeight="1" x14ac:dyDescent="0.15">
      <c r="A674" s="94"/>
      <c r="B674" s="99"/>
      <c r="C674" s="94"/>
      <c r="D674" s="100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</row>
    <row r="675" spans="1:25" ht="13.5" customHeight="1" x14ac:dyDescent="0.15">
      <c r="A675" s="94"/>
      <c r="B675" s="99"/>
      <c r="C675" s="94"/>
      <c r="D675" s="100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</row>
    <row r="676" spans="1:25" ht="13.5" customHeight="1" x14ac:dyDescent="0.15">
      <c r="A676" s="94"/>
      <c r="B676" s="99"/>
      <c r="C676" s="94"/>
      <c r="D676" s="100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</row>
    <row r="677" spans="1:25" ht="13.5" customHeight="1" x14ac:dyDescent="0.15">
      <c r="A677" s="94"/>
      <c r="B677" s="99"/>
      <c r="C677" s="94"/>
      <c r="D677" s="100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</row>
    <row r="678" spans="1:25" ht="13.5" customHeight="1" x14ac:dyDescent="0.15">
      <c r="A678" s="94"/>
      <c r="B678" s="99"/>
      <c r="C678" s="94"/>
      <c r="D678" s="100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</row>
    <row r="679" spans="1:25" ht="13.5" customHeight="1" x14ac:dyDescent="0.15">
      <c r="A679" s="94"/>
      <c r="B679" s="99"/>
      <c r="C679" s="94"/>
      <c r="D679" s="100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</row>
    <row r="680" spans="1:25" ht="13.5" customHeight="1" x14ac:dyDescent="0.15">
      <c r="A680" s="94"/>
      <c r="B680" s="99"/>
      <c r="C680" s="94"/>
      <c r="D680" s="100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</row>
    <row r="681" spans="1:25" ht="13.5" customHeight="1" x14ac:dyDescent="0.15">
      <c r="A681" s="94"/>
      <c r="B681" s="99"/>
      <c r="C681" s="94"/>
      <c r="D681" s="100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</row>
    <row r="682" spans="1:25" ht="13.5" customHeight="1" x14ac:dyDescent="0.15">
      <c r="A682" s="94"/>
      <c r="B682" s="99"/>
      <c r="C682" s="94"/>
      <c r="D682" s="100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</row>
    <row r="683" spans="1:25" ht="13.5" customHeight="1" x14ac:dyDescent="0.15">
      <c r="A683" s="94"/>
      <c r="B683" s="99"/>
      <c r="C683" s="94"/>
      <c r="D683" s="100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</row>
    <row r="684" spans="1:25" ht="13.5" customHeight="1" x14ac:dyDescent="0.15">
      <c r="A684" s="94"/>
      <c r="B684" s="99"/>
      <c r="C684" s="94"/>
      <c r="D684" s="100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</row>
    <row r="685" spans="1:25" ht="13.5" customHeight="1" x14ac:dyDescent="0.15">
      <c r="A685" s="94"/>
      <c r="B685" s="99"/>
      <c r="C685" s="94"/>
      <c r="D685" s="100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</row>
    <row r="686" spans="1:25" ht="13.5" customHeight="1" x14ac:dyDescent="0.15">
      <c r="A686" s="94"/>
      <c r="B686" s="99"/>
      <c r="C686" s="94"/>
      <c r="D686" s="100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</row>
    <row r="687" spans="1:25" ht="13.5" customHeight="1" x14ac:dyDescent="0.15">
      <c r="A687" s="94"/>
      <c r="B687" s="99"/>
      <c r="C687" s="94"/>
      <c r="D687" s="100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</row>
    <row r="688" spans="1:25" ht="13.5" customHeight="1" x14ac:dyDescent="0.15">
      <c r="A688" s="94"/>
      <c r="B688" s="99"/>
      <c r="C688" s="94"/>
      <c r="D688" s="100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</row>
    <row r="689" spans="1:25" ht="13.5" customHeight="1" x14ac:dyDescent="0.15">
      <c r="A689" s="94"/>
      <c r="B689" s="99"/>
      <c r="C689" s="94"/>
      <c r="D689" s="100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</row>
    <row r="690" spans="1:25" ht="13.5" customHeight="1" x14ac:dyDescent="0.15">
      <c r="A690" s="94"/>
      <c r="B690" s="99"/>
      <c r="C690" s="94"/>
      <c r="D690" s="100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</row>
    <row r="691" spans="1:25" ht="13.5" customHeight="1" x14ac:dyDescent="0.15">
      <c r="A691" s="94"/>
      <c r="B691" s="99"/>
      <c r="C691" s="94"/>
      <c r="D691" s="100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</row>
    <row r="692" spans="1:25" ht="13.5" customHeight="1" x14ac:dyDescent="0.15">
      <c r="A692" s="94"/>
      <c r="B692" s="99"/>
      <c r="C692" s="94"/>
      <c r="D692" s="100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</row>
    <row r="693" spans="1:25" ht="13.5" customHeight="1" x14ac:dyDescent="0.15">
      <c r="A693" s="94"/>
      <c r="B693" s="99"/>
      <c r="C693" s="94"/>
      <c r="D693" s="100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</row>
    <row r="694" spans="1:25" ht="13.5" customHeight="1" x14ac:dyDescent="0.15">
      <c r="A694" s="94"/>
      <c r="B694" s="99"/>
      <c r="C694" s="94"/>
      <c r="D694" s="100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</row>
    <row r="695" spans="1:25" ht="13.5" customHeight="1" x14ac:dyDescent="0.15">
      <c r="A695" s="94"/>
      <c r="B695" s="99"/>
      <c r="C695" s="94"/>
      <c r="D695" s="100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</row>
    <row r="696" spans="1:25" ht="13.5" customHeight="1" x14ac:dyDescent="0.15">
      <c r="A696" s="94"/>
      <c r="B696" s="99"/>
      <c r="C696" s="94"/>
      <c r="D696" s="100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</row>
    <row r="697" spans="1:25" ht="13.5" customHeight="1" x14ac:dyDescent="0.15">
      <c r="A697" s="94"/>
      <c r="B697" s="99"/>
      <c r="C697" s="94"/>
      <c r="D697" s="100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</row>
    <row r="698" spans="1:25" ht="13.5" customHeight="1" x14ac:dyDescent="0.15">
      <c r="A698" s="94"/>
      <c r="B698" s="99"/>
      <c r="C698" s="94"/>
      <c r="D698" s="100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</row>
    <row r="699" spans="1:25" ht="13.5" customHeight="1" x14ac:dyDescent="0.15">
      <c r="A699" s="94"/>
      <c r="B699" s="99"/>
      <c r="C699" s="94"/>
      <c r="D699" s="100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</row>
    <row r="700" spans="1:25" ht="13.5" customHeight="1" x14ac:dyDescent="0.15">
      <c r="A700" s="94"/>
      <c r="B700" s="99"/>
      <c r="C700" s="94"/>
      <c r="D700" s="100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</row>
    <row r="701" spans="1:25" ht="13.5" customHeight="1" x14ac:dyDescent="0.15">
      <c r="A701" s="94"/>
      <c r="B701" s="99"/>
      <c r="C701" s="94"/>
      <c r="D701" s="100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</row>
    <row r="702" spans="1:25" ht="13.5" customHeight="1" x14ac:dyDescent="0.15">
      <c r="A702" s="94"/>
      <c r="B702" s="99"/>
      <c r="C702" s="94"/>
      <c r="D702" s="100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</row>
    <row r="703" spans="1:25" ht="13.5" customHeight="1" x14ac:dyDescent="0.15">
      <c r="A703" s="94"/>
      <c r="B703" s="99"/>
      <c r="C703" s="94"/>
      <c r="D703" s="100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</row>
    <row r="704" spans="1:25" ht="13.5" customHeight="1" x14ac:dyDescent="0.15">
      <c r="A704" s="94"/>
      <c r="B704" s="99"/>
      <c r="C704" s="94"/>
      <c r="D704" s="100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</row>
    <row r="705" spans="1:25" ht="13.5" customHeight="1" x14ac:dyDescent="0.15">
      <c r="A705" s="94"/>
      <c r="B705" s="99"/>
      <c r="C705" s="94"/>
      <c r="D705" s="100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</row>
    <row r="706" spans="1:25" ht="13.5" customHeight="1" x14ac:dyDescent="0.15">
      <c r="A706" s="94"/>
      <c r="B706" s="99"/>
      <c r="C706" s="94"/>
      <c r="D706" s="100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</row>
    <row r="707" spans="1:25" ht="13.5" customHeight="1" x14ac:dyDescent="0.15">
      <c r="A707" s="94"/>
      <c r="B707" s="99"/>
      <c r="C707" s="94"/>
      <c r="D707" s="100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</row>
    <row r="708" spans="1:25" ht="13.5" customHeight="1" x14ac:dyDescent="0.15">
      <c r="A708" s="94"/>
      <c r="B708" s="99"/>
      <c r="C708" s="94"/>
      <c r="D708" s="100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</row>
    <row r="709" spans="1:25" ht="13.5" customHeight="1" x14ac:dyDescent="0.15">
      <c r="A709" s="94"/>
      <c r="B709" s="99"/>
      <c r="C709" s="94"/>
      <c r="D709" s="100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</row>
    <row r="710" spans="1:25" ht="13.5" customHeight="1" x14ac:dyDescent="0.15">
      <c r="A710" s="94"/>
      <c r="B710" s="99"/>
      <c r="C710" s="94"/>
      <c r="D710" s="100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</row>
    <row r="711" spans="1:25" ht="13.5" customHeight="1" x14ac:dyDescent="0.15">
      <c r="A711" s="94"/>
      <c r="B711" s="99"/>
      <c r="C711" s="94"/>
      <c r="D711" s="100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</row>
    <row r="712" spans="1:25" ht="13.5" customHeight="1" x14ac:dyDescent="0.15">
      <c r="A712" s="94"/>
      <c r="B712" s="99"/>
      <c r="C712" s="94"/>
      <c r="D712" s="100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</row>
    <row r="713" spans="1:25" ht="13.5" customHeight="1" x14ac:dyDescent="0.15">
      <c r="A713" s="94"/>
      <c r="B713" s="99"/>
      <c r="C713" s="94"/>
      <c r="D713" s="100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</row>
    <row r="714" spans="1:25" ht="13.5" customHeight="1" x14ac:dyDescent="0.15">
      <c r="A714" s="94"/>
      <c r="B714" s="99"/>
      <c r="C714" s="94"/>
      <c r="D714" s="100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</row>
    <row r="715" spans="1:25" ht="13.5" customHeight="1" x14ac:dyDescent="0.15">
      <c r="A715" s="94"/>
      <c r="B715" s="99"/>
      <c r="C715" s="94"/>
      <c r="D715" s="100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</row>
    <row r="716" spans="1:25" ht="13.5" customHeight="1" x14ac:dyDescent="0.15">
      <c r="A716" s="94"/>
      <c r="B716" s="99"/>
      <c r="C716" s="94"/>
      <c r="D716" s="100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</row>
    <row r="717" spans="1:25" ht="13.5" customHeight="1" x14ac:dyDescent="0.15">
      <c r="A717" s="94"/>
      <c r="B717" s="99"/>
      <c r="C717" s="94"/>
      <c r="D717" s="100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</row>
    <row r="718" spans="1:25" ht="13.5" customHeight="1" x14ac:dyDescent="0.15">
      <c r="A718" s="94"/>
      <c r="B718" s="99"/>
      <c r="C718" s="94"/>
      <c r="D718" s="100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</row>
    <row r="719" spans="1:25" ht="13.5" customHeight="1" x14ac:dyDescent="0.15">
      <c r="A719" s="94"/>
      <c r="B719" s="99"/>
      <c r="C719" s="94"/>
      <c r="D719" s="100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</row>
    <row r="720" spans="1:25" ht="13.5" customHeight="1" x14ac:dyDescent="0.15">
      <c r="A720" s="94"/>
      <c r="B720" s="99"/>
      <c r="C720" s="94"/>
      <c r="D720" s="100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</row>
    <row r="721" spans="1:25" ht="13.5" customHeight="1" x14ac:dyDescent="0.15">
      <c r="A721" s="94"/>
      <c r="B721" s="99"/>
      <c r="C721" s="94"/>
      <c r="D721" s="100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</row>
    <row r="722" spans="1:25" ht="13.5" customHeight="1" x14ac:dyDescent="0.15">
      <c r="A722" s="94"/>
      <c r="B722" s="99"/>
      <c r="C722" s="94"/>
      <c r="D722" s="100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</row>
    <row r="723" spans="1:25" ht="13.5" customHeight="1" x14ac:dyDescent="0.15">
      <c r="A723" s="94"/>
      <c r="B723" s="99"/>
      <c r="C723" s="94"/>
      <c r="D723" s="100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</row>
    <row r="724" spans="1:25" ht="13.5" customHeight="1" x14ac:dyDescent="0.15">
      <c r="A724" s="94"/>
      <c r="B724" s="99"/>
      <c r="C724" s="94"/>
      <c r="D724" s="100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</row>
    <row r="725" spans="1:25" ht="13.5" customHeight="1" x14ac:dyDescent="0.15">
      <c r="A725" s="94"/>
      <c r="B725" s="99"/>
      <c r="C725" s="94"/>
      <c r="D725" s="100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</row>
    <row r="726" spans="1:25" ht="13.5" customHeight="1" x14ac:dyDescent="0.15">
      <c r="A726" s="94"/>
      <c r="B726" s="99"/>
      <c r="C726" s="94"/>
      <c r="D726" s="100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</row>
    <row r="727" spans="1:25" ht="13.5" customHeight="1" x14ac:dyDescent="0.15">
      <c r="A727" s="94"/>
      <c r="B727" s="99"/>
      <c r="C727" s="94"/>
      <c r="D727" s="100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</row>
    <row r="728" spans="1:25" ht="13.5" customHeight="1" x14ac:dyDescent="0.15">
      <c r="A728" s="94"/>
      <c r="B728" s="99"/>
      <c r="C728" s="94"/>
      <c r="D728" s="100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</row>
    <row r="729" spans="1:25" ht="13.5" customHeight="1" x14ac:dyDescent="0.15">
      <c r="A729" s="94"/>
      <c r="B729" s="99"/>
      <c r="C729" s="94"/>
      <c r="D729" s="100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</row>
    <row r="730" spans="1:25" ht="13.5" customHeight="1" x14ac:dyDescent="0.15">
      <c r="A730" s="94"/>
      <c r="B730" s="99"/>
      <c r="C730" s="94"/>
      <c r="D730" s="100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</row>
    <row r="731" spans="1:25" ht="13.5" customHeight="1" x14ac:dyDescent="0.15">
      <c r="A731" s="94"/>
      <c r="B731" s="99"/>
      <c r="C731" s="94"/>
      <c r="D731" s="100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</row>
    <row r="732" spans="1:25" ht="13.5" customHeight="1" x14ac:dyDescent="0.15">
      <c r="A732" s="94"/>
      <c r="B732" s="99"/>
      <c r="C732" s="94"/>
      <c r="D732" s="100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</row>
    <row r="733" spans="1:25" ht="13.5" customHeight="1" x14ac:dyDescent="0.15">
      <c r="A733" s="94"/>
      <c r="B733" s="99"/>
      <c r="C733" s="94"/>
      <c r="D733" s="100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</row>
    <row r="734" spans="1:25" ht="13.5" customHeight="1" x14ac:dyDescent="0.15">
      <c r="A734" s="94"/>
      <c r="B734" s="99"/>
      <c r="C734" s="94"/>
      <c r="D734" s="100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</row>
    <row r="735" spans="1:25" ht="13.5" customHeight="1" x14ac:dyDescent="0.15">
      <c r="A735" s="94"/>
      <c r="B735" s="99"/>
      <c r="C735" s="94"/>
      <c r="D735" s="100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</row>
    <row r="736" spans="1:25" ht="13.5" customHeight="1" x14ac:dyDescent="0.15">
      <c r="A736" s="94"/>
      <c r="B736" s="99"/>
      <c r="C736" s="94"/>
      <c r="D736" s="100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</row>
    <row r="737" spans="1:25" ht="13.5" customHeight="1" x14ac:dyDescent="0.15">
      <c r="A737" s="94"/>
      <c r="B737" s="99"/>
      <c r="C737" s="94"/>
      <c r="D737" s="100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</row>
    <row r="738" spans="1:25" ht="13.5" customHeight="1" x14ac:dyDescent="0.15">
      <c r="A738" s="94"/>
      <c r="B738" s="99"/>
      <c r="C738" s="94"/>
      <c r="D738" s="100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</row>
    <row r="739" spans="1:25" ht="13.5" customHeight="1" x14ac:dyDescent="0.15">
      <c r="A739" s="94"/>
      <c r="B739" s="99"/>
      <c r="C739" s="94"/>
      <c r="D739" s="100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</row>
    <row r="740" spans="1:25" ht="13.5" customHeight="1" x14ac:dyDescent="0.15">
      <c r="A740" s="94"/>
      <c r="B740" s="99"/>
      <c r="C740" s="94"/>
      <c r="D740" s="100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</row>
    <row r="741" spans="1:25" ht="13.5" customHeight="1" x14ac:dyDescent="0.15">
      <c r="A741" s="94"/>
      <c r="B741" s="99"/>
      <c r="C741" s="94"/>
      <c r="D741" s="100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</row>
    <row r="742" spans="1:25" ht="13.5" customHeight="1" x14ac:dyDescent="0.15">
      <c r="A742" s="94"/>
      <c r="B742" s="99"/>
      <c r="C742" s="94"/>
      <c r="D742" s="100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</row>
    <row r="743" spans="1:25" ht="13.5" customHeight="1" x14ac:dyDescent="0.15">
      <c r="A743" s="94"/>
      <c r="B743" s="99"/>
      <c r="C743" s="94"/>
      <c r="D743" s="100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</row>
    <row r="744" spans="1:25" ht="13.5" customHeight="1" x14ac:dyDescent="0.15">
      <c r="A744" s="94"/>
      <c r="B744" s="99"/>
      <c r="C744" s="94"/>
      <c r="D744" s="100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</row>
    <row r="745" spans="1:25" ht="13.5" customHeight="1" x14ac:dyDescent="0.15">
      <c r="A745" s="94"/>
      <c r="B745" s="99"/>
      <c r="C745" s="94"/>
      <c r="D745" s="100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</row>
    <row r="746" spans="1:25" ht="13.5" customHeight="1" x14ac:dyDescent="0.15">
      <c r="A746" s="94"/>
      <c r="B746" s="99"/>
      <c r="C746" s="94"/>
      <c r="D746" s="100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</row>
    <row r="747" spans="1:25" ht="13.5" customHeight="1" x14ac:dyDescent="0.15">
      <c r="A747" s="94"/>
      <c r="B747" s="99"/>
      <c r="C747" s="94"/>
      <c r="D747" s="100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</row>
    <row r="748" spans="1:25" ht="13.5" customHeight="1" x14ac:dyDescent="0.15">
      <c r="A748" s="94"/>
      <c r="B748" s="99"/>
      <c r="C748" s="94"/>
      <c r="D748" s="100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</row>
    <row r="749" spans="1:25" ht="13.5" customHeight="1" x14ac:dyDescent="0.15">
      <c r="A749" s="94"/>
      <c r="B749" s="99"/>
      <c r="C749" s="94"/>
      <c r="D749" s="100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</row>
    <row r="750" spans="1:25" ht="13.5" customHeight="1" x14ac:dyDescent="0.15">
      <c r="A750" s="94"/>
      <c r="B750" s="99"/>
      <c r="C750" s="94"/>
      <c r="D750" s="100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</row>
    <row r="751" spans="1:25" ht="13.5" customHeight="1" x14ac:dyDescent="0.15">
      <c r="A751" s="94"/>
      <c r="B751" s="99"/>
      <c r="C751" s="94"/>
      <c r="D751" s="100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</row>
    <row r="752" spans="1:25" ht="13.5" customHeight="1" x14ac:dyDescent="0.15">
      <c r="A752" s="94"/>
      <c r="B752" s="99"/>
      <c r="C752" s="94"/>
      <c r="D752" s="100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</row>
    <row r="753" spans="1:25" ht="13.5" customHeight="1" x14ac:dyDescent="0.15">
      <c r="A753" s="94"/>
      <c r="B753" s="99"/>
      <c r="C753" s="94"/>
      <c r="D753" s="100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</row>
    <row r="754" spans="1:25" ht="13.5" customHeight="1" x14ac:dyDescent="0.15">
      <c r="A754" s="94"/>
      <c r="B754" s="99"/>
      <c r="C754" s="94"/>
      <c r="D754" s="100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</row>
    <row r="755" spans="1:25" ht="13.5" customHeight="1" x14ac:dyDescent="0.15">
      <c r="A755" s="94"/>
      <c r="B755" s="99"/>
      <c r="C755" s="94"/>
      <c r="D755" s="100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</row>
    <row r="756" spans="1:25" ht="13.5" customHeight="1" x14ac:dyDescent="0.15">
      <c r="A756" s="94"/>
      <c r="B756" s="99"/>
      <c r="C756" s="94"/>
      <c r="D756" s="100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</row>
    <row r="757" spans="1:25" ht="13.5" customHeight="1" x14ac:dyDescent="0.15">
      <c r="A757" s="94"/>
      <c r="B757" s="99"/>
      <c r="C757" s="94"/>
      <c r="D757" s="100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</row>
    <row r="758" spans="1:25" ht="13.5" customHeight="1" x14ac:dyDescent="0.15">
      <c r="A758" s="94"/>
      <c r="B758" s="99"/>
      <c r="C758" s="94"/>
      <c r="D758" s="100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</row>
    <row r="759" spans="1:25" ht="13.5" customHeight="1" x14ac:dyDescent="0.15">
      <c r="A759" s="94"/>
      <c r="B759" s="99"/>
      <c r="C759" s="94"/>
      <c r="D759" s="100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</row>
    <row r="760" spans="1:25" ht="13.5" customHeight="1" x14ac:dyDescent="0.15">
      <c r="A760" s="94"/>
      <c r="B760" s="99"/>
      <c r="C760" s="94"/>
      <c r="D760" s="100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</row>
    <row r="761" spans="1:25" ht="13.5" customHeight="1" x14ac:dyDescent="0.15">
      <c r="A761" s="94"/>
      <c r="B761" s="99"/>
      <c r="C761" s="94"/>
      <c r="D761" s="100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</row>
    <row r="762" spans="1:25" ht="13.5" customHeight="1" x14ac:dyDescent="0.15">
      <c r="A762" s="94"/>
      <c r="B762" s="99"/>
      <c r="C762" s="94"/>
      <c r="D762" s="100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</row>
    <row r="763" spans="1:25" ht="13.5" customHeight="1" x14ac:dyDescent="0.15">
      <c r="A763" s="94"/>
      <c r="B763" s="99"/>
      <c r="C763" s="94"/>
      <c r="D763" s="100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</row>
    <row r="764" spans="1:25" ht="13.5" customHeight="1" x14ac:dyDescent="0.15">
      <c r="A764" s="94"/>
      <c r="B764" s="99"/>
      <c r="C764" s="94"/>
      <c r="D764" s="100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</row>
    <row r="765" spans="1:25" ht="13.5" customHeight="1" x14ac:dyDescent="0.15">
      <c r="A765" s="94"/>
      <c r="B765" s="99"/>
      <c r="C765" s="94"/>
      <c r="D765" s="100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</row>
    <row r="766" spans="1:25" ht="13.5" customHeight="1" x14ac:dyDescent="0.15">
      <c r="A766" s="94"/>
      <c r="B766" s="99"/>
      <c r="C766" s="94"/>
      <c r="D766" s="100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</row>
    <row r="767" spans="1:25" ht="13.5" customHeight="1" x14ac:dyDescent="0.15">
      <c r="A767" s="94"/>
      <c r="B767" s="99"/>
      <c r="C767" s="94"/>
      <c r="D767" s="100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</row>
    <row r="768" spans="1:25" ht="13.5" customHeight="1" x14ac:dyDescent="0.15">
      <c r="A768" s="94"/>
      <c r="B768" s="99"/>
      <c r="C768" s="94"/>
      <c r="D768" s="100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</row>
    <row r="769" spans="1:25" ht="13.5" customHeight="1" x14ac:dyDescent="0.15">
      <c r="A769" s="94"/>
      <c r="B769" s="99"/>
      <c r="C769" s="94"/>
      <c r="D769" s="100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</row>
    <row r="770" spans="1:25" ht="13.5" customHeight="1" x14ac:dyDescent="0.15">
      <c r="A770" s="94"/>
      <c r="B770" s="99"/>
      <c r="C770" s="94"/>
      <c r="D770" s="100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</row>
    <row r="771" spans="1:25" ht="13.5" customHeight="1" x14ac:dyDescent="0.15">
      <c r="A771" s="94"/>
      <c r="B771" s="99"/>
      <c r="C771" s="94"/>
      <c r="D771" s="100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</row>
    <row r="772" spans="1:25" ht="13.5" customHeight="1" x14ac:dyDescent="0.15">
      <c r="A772" s="94"/>
      <c r="B772" s="99"/>
      <c r="C772" s="94"/>
      <c r="D772" s="100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</row>
    <row r="773" spans="1:25" ht="13.5" customHeight="1" x14ac:dyDescent="0.15">
      <c r="A773" s="94"/>
      <c r="B773" s="99"/>
      <c r="C773" s="94"/>
      <c r="D773" s="100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</row>
    <row r="774" spans="1:25" ht="13.5" customHeight="1" x14ac:dyDescent="0.15">
      <c r="A774" s="94"/>
      <c r="B774" s="99"/>
      <c r="C774" s="94"/>
      <c r="D774" s="100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</row>
    <row r="775" spans="1:25" ht="13.5" customHeight="1" x14ac:dyDescent="0.15">
      <c r="A775" s="94"/>
      <c r="B775" s="99"/>
      <c r="C775" s="94"/>
      <c r="D775" s="100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</row>
    <row r="776" spans="1:25" ht="13.5" customHeight="1" x14ac:dyDescent="0.15">
      <c r="A776" s="94"/>
      <c r="B776" s="99"/>
      <c r="C776" s="94"/>
      <c r="D776" s="100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</row>
    <row r="777" spans="1:25" ht="13.5" customHeight="1" x14ac:dyDescent="0.15">
      <c r="A777" s="94"/>
      <c r="B777" s="99"/>
      <c r="C777" s="94"/>
      <c r="D777" s="100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</row>
    <row r="778" spans="1:25" ht="13.5" customHeight="1" x14ac:dyDescent="0.15">
      <c r="A778" s="94"/>
      <c r="B778" s="99"/>
      <c r="C778" s="94"/>
      <c r="D778" s="100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</row>
    <row r="779" spans="1:25" ht="13.5" customHeight="1" x14ac:dyDescent="0.15">
      <c r="A779" s="94"/>
      <c r="B779" s="99"/>
      <c r="C779" s="94"/>
      <c r="D779" s="100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</row>
    <row r="780" spans="1:25" ht="13.5" customHeight="1" x14ac:dyDescent="0.15">
      <c r="A780" s="94"/>
      <c r="B780" s="99"/>
      <c r="C780" s="94"/>
      <c r="D780" s="100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</row>
    <row r="781" spans="1:25" ht="13.5" customHeight="1" x14ac:dyDescent="0.15">
      <c r="A781" s="94"/>
      <c r="B781" s="99"/>
      <c r="C781" s="94"/>
      <c r="D781" s="100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</row>
    <row r="782" spans="1:25" ht="13.5" customHeight="1" x14ac:dyDescent="0.15">
      <c r="A782" s="94"/>
      <c r="B782" s="99"/>
      <c r="C782" s="94"/>
      <c r="D782" s="100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</row>
    <row r="783" spans="1:25" ht="13.5" customHeight="1" x14ac:dyDescent="0.15">
      <c r="A783" s="94"/>
      <c r="B783" s="99"/>
      <c r="C783" s="94"/>
      <c r="D783" s="100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</row>
    <row r="784" spans="1:25" ht="13.5" customHeight="1" x14ac:dyDescent="0.15">
      <c r="A784" s="94"/>
      <c r="B784" s="99"/>
      <c r="C784" s="94"/>
      <c r="D784" s="100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</row>
    <row r="785" spans="1:25" ht="13.5" customHeight="1" x14ac:dyDescent="0.15">
      <c r="A785" s="94"/>
      <c r="B785" s="99"/>
      <c r="C785" s="94"/>
      <c r="D785" s="100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</row>
    <row r="786" spans="1:25" ht="13.5" customHeight="1" x14ac:dyDescent="0.15">
      <c r="A786" s="94"/>
      <c r="B786" s="99"/>
      <c r="C786" s="94"/>
      <c r="D786" s="100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</row>
    <row r="787" spans="1:25" ht="13.5" customHeight="1" x14ac:dyDescent="0.15">
      <c r="A787" s="94"/>
      <c r="B787" s="99"/>
      <c r="C787" s="94"/>
      <c r="D787" s="100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</row>
    <row r="788" spans="1:25" ht="13.5" customHeight="1" x14ac:dyDescent="0.15">
      <c r="A788" s="94"/>
      <c r="B788" s="99"/>
      <c r="C788" s="94"/>
      <c r="D788" s="100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</row>
    <row r="789" spans="1:25" ht="13.5" customHeight="1" x14ac:dyDescent="0.15">
      <c r="A789" s="94"/>
      <c r="B789" s="99"/>
      <c r="C789" s="94"/>
      <c r="D789" s="100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</row>
    <row r="790" spans="1:25" ht="13.5" customHeight="1" x14ac:dyDescent="0.15">
      <c r="A790" s="94"/>
      <c r="B790" s="99"/>
      <c r="C790" s="94"/>
      <c r="D790" s="100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</row>
    <row r="791" spans="1:25" ht="13.5" customHeight="1" x14ac:dyDescent="0.15">
      <c r="A791" s="94"/>
      <c r="B791" s="99"/>
      <c r="C791" s="94"/>
      <c r="D791" s="100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</row>
    <row r="792" spans="1:25" ht="13.5" customHeight="1" x14ac:dyDescent="0.15">
      <c r="A792" s="94"/>
      <c r="B792" s="99"/>
      <c r="C792" s="94"/>
      <c r="D792" s="100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</row>
    <row r="793" spans="1:25" ht="13.5" customHeight="1" x14ac:dyDescent="0.15">
      <c r="A793" s="94"/>
      <c r="B793" s="99"/>
      <c r="C793" s="94"/>
      <c r="D793" s="100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</row>
    <row r="794" spans="1:25" ht="13.5" customHeight="1" x14ac:dyDescent="0.15">
      <c r="A794" s="94"/>
      <c r="B794" s="99"/>
      <c r="C794" s="94"/>
      <c r="D794" s="100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</row>
    <row r="795" spans="1:25" ht="13.5" customHeight="1" x14ac:dyDescent="0.15">
      <c r="A795" s="94"/>
      <c r="B795" s="99"/>
      <c r="C795" s="94"/>
      <c r="D795" s="100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</row>
    <row r="796" spans="1:25" ht="13.5" customHeight="1" x14ac:dyDescent="0.15">
      <c r="A796" s="94"/>
      <c r="B796" s="99"/>
      <c r="C796" s="94"/>
      <c r="D796" s="100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</row>
    <row r="797" spans="1:25" ht="13.5" customHeight="1" x14ac:dyDescent="0.15">
      <c r="A797" s="94"/>
      <c r="B797" s="99"/>
      <c r="C797" s="94"/>
      <c r="D797" s="100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</row>
    <row r="798" spans="1:25" ht="13.5" customHeight="1" x14ac:dyDescent="0.15">
      <c r="A798" s="94"/>
      <c r="B798" s="99"/>
      <c r="C798" s="94"/>
      <c r="D798" s="100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</row>
    <row r="799" spans="1:25" ht="13.5" customHeight="1" x14ac:dyDescent="0.15">
      <c r="A799" s="94"/>
      <c r="B799" s="99"/>
      <c r="C799" s="94"/>
      <c r="D799" s="100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</row>
    <row r="800" spans="1:25" ht="13.5" customHeight="1" x14ac:dyDescent="0.15">
      <c r="A800" s="94"/>
      <c r="B800" s="99"/>
      <c r="C800" s="94"/>
      <c r="D800" s="100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</row>
    <row r="801" spans="1:25" ht="13.5" customHeight="1" x14ac:dyDescent="0.15">
      <c r="A801" s="94"/>
      <c r="B801" s="99"/>
      <c r="C801" s="94"/>
      <c r="D801" s="100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</row>
    <row r="802" spans="1:25" ht="13.5" customHeight="1" x14ac:dyDescent="0.15">
      <c r="A802" s="94"/>
      <c r="B802" s="99"/>
      <c r="C802" s="94"/>
      <c r="D802" s="100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</row>
    <row r="803" spans="1:25" ht="13.5" customHeight="1" x14ac:dyDescent="0.15">
      <c r="A803" s="94"/>
      <c r="B803" s="99"/>
      <c r="C803" s="94"/>
      <c r="D803" s="100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</row>
    <row r="804" spans="1:25" ht="13.5" customHeight="1" x14ac:dyDescent="0.15">
      <c r="A804" s="94"/>
      <c r="B804" s="99"/>
      <c r="C804" s="94"/>
      <c r="D804" s="100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</row>
    <row r="805" spans="1:25" ht="13.5" customHeight="1" x14ac:dyDescent="0.15">
      <c r="A805" s="94"/>
      <c r="B805" s="99"/>
      <c r="C805" s="94"/>
      <c r="D805" s="100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</row>
    <row r="806" spans="1:25" ht="13.5" customHeight="1" x14ac:dyDescent="0.15">
      <c r="A806" s="94"/>
      <c r="B806" s="99"/>
      <c r="C806" s="94"/>
      <c r="D806" s="100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</row>
    <row r="807" spans="1:25" ht="13.5" customHeight="1" x14ac:dyDescent="0.15">
      <c r="A807" s="94"/>
      <c r="B807" s="99"/>
      <c r="C807" s="94"/>
      <c r="D807" s="100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</row>
    <row r="808" spans="1:25" ht="13.5" customHeight="1" x14ac:dyDescent="0.15">
      <c r="A808" s="94"/>
      <c r="B808" s="99"/>
      <c r="C808" s="94"/>
      <c r="D808" s="100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</row>
    <row r="809" spans="1:25" ht="13.5" customHeight="1" x14ac:dyDescent="0.15">
      <c r="A809" s="94"/>
      <c r="B809" s="99"/>
      <c r="C809" s="94"/>
      <c r="D809" s="100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</row>
    <row r="810" spans="1:25" ht="13.5" customHeight="1" x14ac:dyDescent="0.15">
      <c r="A810" s="94"/>
      <c r="B810" s="99"/>
      <c r="C810" s="94"/>
      <c r="D810" s="100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</row>
    <row r="811" spans="1:25" ht="13.5" customHeight="1" x14ac:dyDescent="0.15">
      <c r="A811" s="94"/>
      <c r="B811" s="99"/>
      <c r="C811" s="94"/>
      <c r="D811" s="100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</row>
    <row r="812" spans="1:25" ht="13.5" customHeight="1" x14ac:dyDescent="0.15">
      <c r="A812" s="94"/>
      <c r="B812" s="99"/>
      <c r="C812" s="94"/>
      <c r="D812" s="100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</row>
    <row r="813" spans="1:25" ht="13.5" customHeight="1" x14ac:dyDescent="0.15">
      <c r="A813" s="94"/>
      <c r="B813" s="99"/>
      <c r="C813" s="94"/>
      <c r="D813" s="100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</row>
    <row r="814" spans="1:25" ht="13.5" customHeight="1" x14ac:dyDescent="0.15">
      <c r="A814" s="94"/>
      <c r="B814" s="99"/>
      <c r="C814" s="94"/>
      <c r="D814" s="100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</row>
    <row r="815" spans="1:25" ht="13.5" customHeight="1" x14ac:dyDescent="0.15">
      <c r="A815" s="94"/>
      <c r="B815" s="99"/>
      <c r="C815" s="94"/>
      <c r="D815" s="100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</row>
    <row r="816" spans="1:25" ht="13.5" customHeight="1" x14ac:dyDescent="0.15">
      <c r="A816" s="94"/>
      <c r="B816" s="99"/>
      <c r="C816" s="94"/>
      <c r="D816" s="100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</row>
    <row r="817" spans="1:25" ht="13.5" customHeight="1" x14ac:dyDescent="0.15">
      <c r="A817" s="94"/>
      <c r="B817" s="99"/>
      <c r="C817" s="94"/>
      <c r="D817" s="100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</row>
    <row r="818" spans="1:25" ht="13.5" customHeight="1" x14ac:dyDescent="0.15">
      <c r="A818" s="94"/>
      <c r="B818" s="99"/>
      <c r="C818" s="94"/>
      <c r="D818" s="100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</row>
    <row r="819" spans="1:25" ht="13.5" customHeight="1" x14ac:dyDescent="0.15">
      <c r="A819" s="94"/>
      <c r="B819" s="99"/>
      <c r="C819" s="94"/>
      <c r="D819" s="100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</row>
    <row r="820" spans="1:25" ht="13.5" customHeight="1" x14ac:dyDescent="0.15">
      <c r="A820" s="94"/>
      <c r="B820" s="99"/>
      <c r="C820" s="94"/>
      <c r="D820" s="100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</row>
    <row r="821" spans="1:25" ht="13.5" customHeight="1" x14ac:dyDescent="0.15">
      <c r="A821" s="94"/>
      <c r="B821" s="99"/>
      <c r="C821" s="94"/>
      <c r="D821" s="100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</row>
    <row r="822" spans="1:25" ht="13.5" customHeight="1" x14ac:dyDescent="0.15">
      <c r="A822" s="94"/>
      <c r="B822" s="99"/>
      <c r="C822" s="94"/>
      <c r="D822" s="100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</row>
    <row r="823" spans="1:25" ht="13.5" customHeight="1" x14ac:dyDescent="0.15">
      <c r="A823" s="94"/>
      <c r="B823" s="99"/>
      <c r="C823" s="94"/>
      <c r="D823" s="100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</row>
    <row r="824" spans="1:25" ht="13.5" customHeight="1" x14ac:dyDescent="0.15">
      <c r="A824" s="94"/>
      <c r="B824" s="99"/>
      <c r="C824" s="94"/>
      <c r="D824" s="100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</row>
    <row r="825" spans="1:25" ht="13.5" customHeight="1" x14ac:dyDescent="0.15">
      <c r="A825" s="94"/>
      <c r="B825" s="99"/>
      <c r="C825" s="94"/>
      <c r="D825" s="100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</row>
    <row r="826" spans="1:25" ht="13.5" customHeight="1" x14ac:dyDescent="0.15">
      <c r="A826" s="94"/>
      <c r="B826" s="99"/>
      <c r="C826" s="94"/>
      <c r="D826" s="100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</row>
    <row r="827" spans="1:25" ht="13.5" customHeight="1" x14ac:dyDescent="0.15">
      <c r="A827" s="94"/>
      <c r="B827" s="99"/>
      <c r="C827" s="94"/>
      <c r="D827" s="100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</row>
    <row r="828" spans="1:25" ht="13.5" customHeight="1" x14ac:dyDescent="0.15">
      <c r="A828" s="94"/>
      <c r="B828" s="99"/>
      <c r="C828" s="94"/>
      <c r="D828" s="100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</row>
    <row r="829" spans="1:25" ht="13.5" customHeight="1" x14ac:dyDescent="0.15">
      <c r="A829" s="94"/>
      <c r="B829" s="99"/>
      <c r="C829" s="94"/>
      <c r="D829" s="100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</row>
    <row r="830" spans="1:25" ht="13.5" customHeight="1" x14ac:dyDescent="0.15">
      <c r="A830" s="94"/>
      <c r="B830" s="99"/>
      <c r="C830" s="94"/>
      <c r="D830" s="100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</row>
    <row r="831" spans="1:25" ht="13.5" customHeight="1" x14ac:dyDescent="0.15">
      <c r="A831" s="94"/>
      <c r="B831" s="99"/>
      <c r="C831" s="94"/>
      <c r="D831" s="100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</row>
    <row r="832" spans="1:25" ht="13.5" customHeight="1" x14ac:dyDescent="0.15">
      <c r="A832" s="94"/>
      <c r="B832" s="99"/>
      <c r="C832" s="94"/>
      <c r="D832" s="100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</row>
    <row r="833" spans="1:25" ht="13.5" customHeight="1" x14ac:dyDescent="0.15">
      <c r="A833" s="94"/>
      <c r="B833" s="99"/>
      <c r="C833" s="94"/>
      <c r="D833" s="100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</row>
    <row r="834" spans="1:25" ht="13.5" customHeight="1" x14ac:dyDescent="0.15">
      <c r="A834" s="94"/>
      <c r="B834" s="99"/>
      <c r="C834" s="94"/>
      <c r="D834" s="100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</row>
    <row r="835" spans="1:25" ht="13.5" customHeight="1" x14ac:dyDescent="0.15">
      <c r="A835" s="94"/>
      <c r="B835" s="99"/>
      <c r="C835" s="94"/>
      <c r="D835" s="100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</row>
    <row r="836" spans="1:25" ht="13.5" customHeight="1" x14ac:dyDescent="0.15">
      <c r="A836" s="94"/>
      <c r="B836" s="99"/>
      <c r="C836" s="94"/>
      <c r="D836" s="100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</row>
    <row r="837" spans="1:25" ht="13.5" customHeight="1" x14ac:dyDescent="0.15">
      <c r="A837" s="94"/>
      <c r="B837" s="99"/>
      <c r="C837" s="94"/>
      <c r="D837" s="100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</row>
    <row r="838" spans="1:25" ht="13.5" customHeight="1" x14ac:dyDescent="0.15">
      <c r="A838" s="94"/>
      <c r="B838" s="99"/>
      <c r="C838" s="94"/>
      <c r="D838" s="100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</row>
    <row r="839" spans="1:25" ht="13.5" customHeight="1" x14ac:dyDescent="0.15">
      <c r="A839" s="94"/>
      <c r="B839" s="99"/>
      <c r="C839" s="94"/>
      <c r="D839" s="100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</row>
    <row r="840" spans="1:25" ht="13.5" customHeight="1" x14ac:dyDescent="0.15">
      <c r="A840" s="94"/>
      <c r="B840" s="99"/>
      <c r="C840" s="94"/>
      <c r="D840" s="100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</row>
    <row r="841" spans="1:25" ht="13.5" customHeight="1" x14ac:dyDescent="0.15">
      <c r="A841" s="94"/>
      <c r="B841" s="99"/>
      <c r="C841" s="94"/>
      <c r="D841" s="100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</row>
    <row r="842" spans="1:25" ht="13.5" customHeight="1" x14ac:dyDescent="0.15">
      <c r="A842" s="94"/>
      <c r="B842" s="99"/>
      <c r="C842" s="94"/>
      <c r="D842" s="100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</row>
    <row r="843" spans="1:25" ht="13.5" customHeight="1" x14ac:dyDescent="0.15">
      <c r="A843" s="94"/>
      <c r="B843" s="99"/>
      <c r="C843" s="94"/>
      <c r="D843" s="100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</row>
    <row r="844" spans="1:25" ht="13.5" customHeight="1" x14ac:dyDescent="0.15">
      <c r="A844" s="94"/>
      <c r="B844" s="99"/>
      <c r="C844" s="94"/>
      <c r="D844" s="100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</row>
    <row r="845" spans="1:25" ht="13.5" customHeight="1" x14ac:dyDescent="0.15">
      <c r="A845" s="94"/>
      <c r="B845" s="99"/>
      <c r="C845" s="94"/>
      <c r="D845" s="100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</row>
    <row r="846" spans="1:25" ht="13.5" customHeight="1" x14ac:dyDescent="0.15">
      <c r="A846" s="94"/>
      <c r="B846" s="99"/>
      <c r="C846" s="94"/>
      <c r="D846" s="100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</row>
    <row r="847" spans="1:25" ht="13.5" customHeight="1" x14ac:dyDescent="0.15">
      <c r="A847" s="94"/>
      <c r="B847" s="99"/>
      <c r="C847" s="94"/>
      <c r="D847" s="100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</row>
    <row r="848" spans="1:25" ht="13.5" customHeight="1" x14ac:dyDescent="0.15">
      <c r="A848" s="94"/>
      <c r="B848" s="99"/>
      <c r="C848" s="94"/>
      <c r="D848" s="100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</row>
    <row r="849" spans="1:25" ht="13.5" customHeight="1" x14ac:dyDescent="0.15">
      <c r="A849" s="94"/>
      <c r="B849" s="99"/>
      <c r="C849" s="94"/>
      <c r="D849" s="100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</row>
    <row r="850" spans="1:25" ht="13.5" customHeight="1" x14ac:dyDescent="0.15">
      <c r="A850" s="94"/>
      <c r="B850" s="99"/>
      <c r="C850" s="94"/>
      <c r="D850" s="100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</row>
    <row r="851" spans="1:25" ht="13.5" customHeight="1" x14ac:dyDescent="0.15">
      <c r="A851" s="94"/>
      <c r="B851" s="99"/>
      <c r="C851" s="94"/>
      <c r="D851" s="100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</row>
    <row r="852" spans="1:25" ht="13.5" customHeight="1" x14ac:dyDescent="0.15">
      <c r="A852" s="94"/>
      <c r="B852" s="99"/>
      <c r="C852" s="94"/>
      <c r="D852" s="100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</row>
    <row r="853" spans="1:25" ht="13.5" customHeight="1" x14ac:dyDescent="0.15">
      <c r="A853" s="94"/>
      <c r="B853" s="99"/>
      <c r="C853" s="94"/>
      <c r="D853" s="100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</row>
    <row r="854" spans="1:25" ht="13.5" customHeight="1" x14ac:dyDescent="0.15">
      <c r="A854" s="94"/>
      <c r="B854" s="99"/>
      <c r="C854" s="94"/>
      <c r="D854" s="100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</row>
    <row r="855" spans="1:25" ht="13.5" customHeight="1" x14ac:dyDescent="0.15">
      <c r="A855" s="94"/>
      <c r="B855" s="99"/>
      <c r="C855" s="94"/>
      <c r="D855" s="100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</row>
    <row r="856" spans="1:25" ht="13.5" customHeight="1" x14ac:dyDescent="0.15">
      <c r="A856" s="94"/>
      <c r="B856" s="99"/>
      <c r="C856" s="94"/>
      <c r="D856" s="100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</row>
    <row r="857" spans="1:25" ht="13.5" customHeight="1" x14ac:dyDescent="0.15">
      <c r="A857" s="94"/>
      <c r="B857" s="99"/>
      <c r="C857" s="94"/>
      <c r="D857" s="100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</row>
    <row r="858" spans="1:25" ht="13.5" customHeight="1" x14ac:dyDescent="0.15">
      <c r="A858" s="94"/>
      <c r="B858" s="99"/>
      <c r="C858" s="94"/>
      <c r="D858" s="100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</row>
    <row r="859" spans="1:25" ht="13.5" customHeight="1" x14ac:dyDescent="0.15">
      <c r="A859" s="94"/>
      <c r="B859" s="99"/>
      <c r="C859" s="94"/>
      <c r="D859" s="100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</row>
    <row r="860" spans="1:25" ht="13.5" customHeight="1" x14ac:dyDescent="0.15">
      <c r="A860" s="94"/>
      <c r="B860" s="99"/>
      <c r="C860" s="94"/>
      <c r="D860" s="100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</row>
    <row r="861" spans="1:25" ht="13.5" customHeight="1" x14ac:dyDescent="0.15">
      <c r="A861" s="94"/>
      <c r="B861" s="99"/>
      <c r="C861" s="94"/>
      <c r="D861" s="100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</row>
    <row r="862" spans="1:25" ht="13.5" customHeight="1" x14ac:dyDescent="0.15">
      <c r="A862" s="94"/>
      <c r="B862" s="99"/>
      <c r="C862" s="94"/>
      <c r="D862" s="100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</row>
    <row r="863" spans="1:25" ht="13.5" customHeight="1" x14ac:dyDescent="0.15">
      <c r="A863" s="94"/>
      <c r="B863" s="99"/>
      <c r="C863" s="94"/>
      <c r="D863" s="100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</row>
    <row r="864" spans="1:25" ht="13.5" customHeight="1" x14ac:dyDescent="0.15">
      <c r="A864" s="94"/>
      <c r="B864" s="99"/>
      <c r="C864" s="94"/>
      <c r="D864" s="100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</row>
    <row r="865" spans="1:25" ht="13.5" customHeight="1" x14ac:dyDescent="0.15">
      <c r="A865" s="94"/>
      <c r="B865" s="99"/>
      <c r="C865" s="94"/>
      <c r="D865" s="100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</row>
    <row r="866" spans="1:25" ht="13.5" customHeight="1" x14ac:dyDescent="0.15">
      <c r="A866" s="94"/>
      <c r="B866" s="99"/>
      <c r="C866" s="94"/>
      <c r="D866" s="100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</row>
    <row r="867" spans="1:25" ht="13.5" customHeight="1" x14ac:dyDescent="0.15">
      <c r="A867" s="94"/>
      <c r="B867" s="99"/>
      <c r="C867" s="94"/>
      <c r="D867" s="100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</row>
    <row r="868" spans="1:25" ht="13.5" customHeight="1" x14ac:dyDescent="0.15">
      <c r="A868" s="94"/>
      <c r="B868" s="99"/>
      <c r="C868" s="94"/>
      <c r="D868" s="100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</row>
    <row r="869" spans="1:25" ht="13.5" customHeight="1" x14ac:dyDescent="0.15">
      <c r="A869" s="94"/>
      <c r="B869" s="99"/>
      <c r="C869" s="94"/>
      <c r="D869" s="100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</row>
    <row r="870" spans="1:25" ht="13.5" customHeight="1" x14ac:dyDescent="0.15">
      <c r="A870" s="94"/>
      <c r="B870" s="99"/>
      <c r="C870" s="94"/>
      <c r="D870" s="100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</row>
    <row r="871" spans="1:25" ht="13.5" customHeight="1" x14ac:dyDescent="0.15">
      <c r="A871" s="94"/>
      <c r="B871" s="99"/>
      <c r="C871" s="94"/>
      <c r="D871" s="100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</row>
    <row r="872" spans="1:25" ht="13.5" customHeight="1" x14ac:dyDescent="0.15">
      <c r="A872" s="94"/>
      <c r="B872" s="99"/>
      <c r="C872" s="94"/>
      <c r="D872" s="100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</row>
    <row r="873" spans="1:25" ht="13.5" customHeight="1" x14ac:dyDescent="0.15">
      <c r="A873" s="94"/>
      <c r="B873" s="99"/>
      <c r="C873" s="94"/>
      <c r="D873" s="100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</row>
    <row r="874" spans="1:25" ht="13.5" customHeight="1" x14ac:dyDescent="0.15">
      <c r="A874" s="94"/>
      <c r="B874" s="99"/>
      <c r="C874" s="94"/>
      <c r="D874" s="100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</row>
    <row r="875" spans="1:25" ht="13.5" customHeight="1" x14ac:dyDescent="0.15">
      <c r="A875" s="94"/>
      <c r="B875" s="99"/>
      <c r="C875" s="94"/>
      <c r="D875" s="100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</row>
    <row r="876" spans="1:25" ht="13.5" customHeight="1" x14ac:dyDescent="0.15">
      <c r="A876" s="94"/>
      <c r="B876" s="99"/>
      <c r="C876" s="94"/>
      <c r="D876" s="100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</row>
    <row r="877" spans="1:25" ht="13.5" customHeight="1" x14ac:dyDescent="0.15">
      <c r="A877" s="94"/>
      <c r="B877" s="99"/>
      <c r="C877" s="94"/>
      <c r="D877" s="100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</row>
    <row r="878" spans="1:25" ht="13.5" customHeight="1" x14ac:dyDescent="0.15">
      <c r="A878" s="94"/>
      <c r="B878" s="99"/>
      <c r="C878" s="94"/>
      <c r="D878" s="100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</row>
    <row r="879" spans="1:25" ht="13.5" customHeight="1" x14ac:dyDescent="0.15">
      <c r="A879" s="94"/>
      <c r="B879" s="99"/>
      <c r="C879" s="94"/>
      <c r="D879" s="100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</row>
    <row r="880" spans="1:25" ht="13.5" customHeight="1" x14ac:dyDescent="0.15">
      <c r="A880" s="94"/>
      <c r="B880" s="99"/>
      <c r="C880" s="94"/>
      <c r="D880" s="100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</row>
    <row r="881" spans="1:25" ht="13.5" customHeight="1" x14ac:dyDescent="0.15">
      <c r="A881" s="94"/>
      <c r="B881" s="99"/>
      <c r="C881" s="94"/>
      <c r="D881" s="100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</row>
    <row r="882" spans="1:25" ht="13.5" customHeight="1" x14ac:dyDescent="0.15">
      <c r="A882" s="94"/>
      <c r="B882" s="99"/>
      <c r="C882" s="94"/>
      <c r="D882" s="100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</row>
    <row r="883" spans="1:25" ht="13.5" customHeight="1" x14ac:dyDescent="0.15">
      <c r="A883" s="94"/>
      <c r="B883" s="99"/>
      <c r="C883" s="94"/>
      <c r="D883" s="100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</row>
    <row r="884" spans="1:25" ht="13.5" customHeight="1" x14ac:dyDescent="0.15">
      <c r="A884" s="94"/>
      <c r="B884" s="99"/>
      <c r="C884" s="94"/>
      <c r="D884" s="100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</row>
    <row r="885" spans="1:25" ht="13.5" customHeight="1" x14ac:dyDescent="0.15">
      <c r="A885" s="94"/>
      <c r="B885" s="99"/>
      <c r="C885" s="94"/>
      <c r="D885" s="100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</row>
    <row r="886" spans="1:25" ht="13.5" customHeight="1" x14ac:dyDescent="0.15">
      <c r="A886" s="94"/>
      <c r="B886" s="99"/>
      <c r="C886" s="94"/>
      <c r="D886" s="100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</row>
    <row r="887" spans="1:25" ht="13.5" customHeight="1" x14ac:dyDescent="0.15">
      <c r="A887" s="94"/>
      <c r="B887" s="99"/>
      <c r="C887" s="94"/>
      <c r="D887" s="100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</row>
    <row r="888" spans="1:25" ht="13.5" customHeight="1" x14ac:dyDescent="0.15">
      <c r="A888" s="94"/>
      <c r="B888" s="99"/>
      <c r="C888" s="94"/>
      <c r="D888" s="100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</row>
    <row r="889" spans="1:25" ht="13.5" customHeight="1" x14ac:dyDescent="0.15">
      <c r="A889" s="94"/>
      <c r="B889" s="99"/>
      <c r="C889" s="94"/>
      <c r="D889" s="100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</row>
    <row r="890" spans="1:25" ht="13.5" customHeight="1" x14ac:dyDescent="0.15">
      <c r="A890" s="94"/>
      <c r="B890" s="99"/>
      <c r="C890" s="94"/>
      <c r="D890" s="100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</row>
    <row r="891" spans="1:25" ht="13.5" customHeight="1" x14ac:dyDescent="0.15">
      <c r="A891" s="94"/>
      <c r="B891" s="99"/>
      <c r="C891" s="94"/>
      <c r="D891" s="100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</row>
    <row r="892" spans="1:25" ht="13.5" customHeight="1" x14ac:dyDescent="0.15">
      <c r="A892" s="94"/>
      <c r="B892" s="99"/>
      <c r="C892" s="94"/>
      <c r="D892" s="100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</row>
    <row r="893" spans="1:25" ht="13.5" customHeight="1" x14ac:dyDescent="0.15">
      <c r="A893" s="94"/>
      <c r="B893" s="99"/>
      <c r="C893" s="94"/>
      <c r="D893" s="100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</row>
    <row r="894" spans="1:25" ht="13.5" customHeight="1" x14ac:dyDescent="0.15">
      <c r="A894" s="94"/>
      <c r="B894" s="99"/>
      <c r="C894" s="94"/>
      <c r="D894" s="100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</row>
    <row r="895" spans="1:25" ht="13.5" customHeight="1" x14ac:dyDescent="0.15">
      <c r="A895" s="94"/>
      <c r="B895" s="99"/>
      <c r="C895" s="94"/>
      <c r="D895" s="100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</row>
    <row r="896" spans="1:25" ht="13.5" customHeight="1" x14ac:dyDescent="0.15">
      <c r="A896" s="94"/>
      <c r="B896" s="99"/>
      <c r="C896" s="94"/>
      <c r="D896" s="100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</row>
    <row r="897" spans="1:25" ht="13.5" customHeight="1" x14ac:dyDescent="0.15">
      <c r="A897" s="94"/>
      <c r="B897" s="99"/>
      <c r="C897" s="94"/>
      <c r="D897" s="100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</row>
    <row r="898" spans="1:25" ht="13.5" customHeight="1" x14ac:dyDescent="0.15">
      <c r="A898" s="94"/>
      <c r="B898" s="99"/>
      <c r="C898" s="94"/>
      <c r="D898" s="100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</row>
    <row r="899" spans="1:25" ht="13.5" customHeight="1" x14ac:dyDescent="0.15">
      <c r="A899" s="94"/>
      <c r="B899" s="99"/>
      <c r="C899" s="94"/>
      <c r="D899" s="100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</row>
    <row r="900" spans="1:25" ht="13.5" customHeight="1" x14ac:dyDescent="0.15">
      <c r="A900" s="94"/>
      <c r="B900" s="99"/>
      <c r="C900" s="94"/>
      <c r="D900" s="100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</row>
    <row r="901" spans="1:25" ht="13.5" customHeight="1" x14ac:dyDescent="0.15">
      <c r="A901" s="94"/>
      <c r="B901" s="99"/>
      <c r="C901" s="94"/>
      <c r="D901" s="100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</row>
    <row r="902" spans="1:25" ht="13.5" customHeight="1" x14ac:dyDescent="0.15">
      <c r="A902" s="94"/>
      <c r="B902" s="99"/>
      <c r="C902" s="94"/>
      <c r="D902" s="100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</row>
    <row r="903" spans="1:25" ht="13.5" customHeight="1" x14ac:dyDescent="0.15">
      <c r="A903" s="94"/>
      <c r="B903" s="99"/>
      <c r="C903" s="94"/>
      <c r="D903" s="100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</row>
    <row r="904" spans="1:25" ht="13.5" customHeight="1" x14ac:dyDescent="0.15">
      <c r="A904" s="94"/>
      <c r="B904" s="99"/>
      <c r="C904" s="94"/>
      <c r="D904" s="100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</row>
    <row r="905" spans="1:25" ht="13.5" customHeight="1" x14ac:dyDescent="0.15">
      <c r="A905" s="94"/>
      <c r="B905" s="99"/>
      <c r="C905" s="94"/>
      <c r="D905" s="100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</row>
    <row r="906" spans="1:25" ht="13.5" customHeight="1" x14ac:dyDescent="0.15">
      <c r="A906" s="94"/>
      <c r="B906" s="99"/>
      <c r="C906" s="94"/>
      <c r="D906" s="100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</row>
    <row r="907" spans="1:25" ht="13.5" customHeight="1" x14ac:dyDescent="0.15">
      <c r="A907" s="94"/>
      <c r="B907" s="99"/>
      <c r="C907" s="94"/>
      <c r="D907" s="100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</row>
    <row r="908" spans="1:25" ht="13.5" customHeight="1" x14ac:dyDescent="0.15">
      <c r="A908" s="94"/>
      <c r="B908" s="99"/>
      <c r="C908" s="94"/>
      <c r="D908" s="100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</row>
    <row r="909" spans="1:25" ht="13.5" customHeight="1" x14ac:dyDescent="0.15">
      <c r="A909" s="94"/>
      <c r="B909" s="99"/>
      <c r="C909" s="94"/>
      <c r="D909" s="100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</row>
    <row r="910" spans="1:25" ht="13.5" customHeight="1" x14ac:dyDescent="0.15">
      <c r="A910" s="94"/>
      <c r="B910" s="99"/>
      <c r="C910" s="94"/>
      <c r="D910" s="100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</row>
    <row r="911" spans="1:25" ht="13.5" customHeight="1" x14ac:dyDescent="0.15">
      <c r="A911" s="94"/>
      <c r="B911" s="99"/>
      <c r="C911" s="94"/>
      <c r="D911" s="100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</row>
    <row r="912" spans="1:25" ht="13.5" customHeight="1" x14ac:dyDescent="0.15">
      <c r="A912" s="94"/>
      <c r="B912" s="99"/>
      <c r="C912" s="94"/>
      <c r="D912" s="100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</row>
    <row r="913" spans="1:25" ht="13.5" customHeight="1" x14ac:dyDescent="0.15">
      <c r="A913" s="94"/>
      <c r="B913" s="99"/>
      <c r="C913" s="94"/>
      <c r="D913" s="100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</row>
    <row r="914" spans="1:25" ht="13.5" customHeight="1" x14ac:dyDescent="0.15">
      <c r="A914" s="94"/>
      <c r="B914" s="99"/>
      <c r="C914" s="94"/>
      <c r="D914" s="100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</row>
    <row r="915" spans="1:25" ht="13.5" customHeight="1" x14ac:dyDescent="0.15">
      <c r="A915" s="94"/>
      <c r="B915" s="99"/>
      <c r="C915" s="94"/>
      <c r="D915" s="100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</row>
    <row r="916" spans="1:25" ht="13.5" customHeight="1" x14ac:dyDescent="0.15">
      <c r="A916" s="94"/>
      <c r="B916" s="99"/>
      <c r="C916" s="94"/>
      <c r="D916" s="100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</row>
    <row r="917" spans="1:25" ht="13.5" customHeight="1" x14ac:dyDescent="0.15">
      <c r="A917" s="94"/>
      <c r="B917" s="99"/>
      <c r="C917" s="94"/>
      <c r="D917" s="100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</row>
    <row r="918" spans="1:25" ht="13.5" customHeight="1" x14ac:dyDescent="0.15">
      <c r="A918" s="94"/>
      <c r="B918" s="99"/>
      <c r="C918" s="94"/>
      <c r="D918" s="100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</row>
    <row r="919" spans="1:25" ht="13.5" customHeight="1" x14ac:dyDescent="0.15">
      <c r="A919" s="94"/>
      <c r="B919" s="99"/>
      <c r="C919" s="94"/>
      <c r="D919" s="100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</row>
    <row r="920" spans="1:25" ht="13.5" customHeight="1" x14ac:dyDescent="0.15">
      <c r="A920" s="94"/>
      <c r="B920" s="99"/>
      <c r="C920" s="94"/>
      <c r="D920" s="100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</row>
    <row r="921" spans="1:25" ht="13.5" customHeight="1" x14ac:dyDescent="0.15">
      <c r="A921" s="94"/>
      <c r="B921" s="99"/>
      <c r="C921" s="94"/>
      <c r="D921" s="100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</row>
    <row r="922" spans="1:25" ht="13.5" customHeight="1" x14ac:dyDescent="0.15">
      <c r="A922" s="94"/>
      <c r="B922" s="99"/>
      <c r="C922" s="94"/>
      <c r="D922" s="100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</row>
    <row r="923" spans="1:25" ht="13.5" customHeight="1" x14ac:dyDescent="0.15">
      <c r="A923" s="94"/>
      <c r="B923" s="99"/>
      <c r="C923" s="94"/>
      <c r="D923" s="100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</row>
    <row r="924" spans="1:25" ht="13.5" customHeight="1" x14ac:dyDescent="0.15">
      <c r="A924" s="94"/>
      <c r="B924" s="99"/>
      <c r="C924" s="94"/>
      <c r="D924" s="100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</row>
    <row r="925" spans="1:25" ht="13.5" customHeight="1" x14ac:dyDescent="0.15">
      <c r="A925" s="94"/>
      <c r="B925" s="99"/>
      <c r="C925" s="94"/>
      <c r="D925" s="100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</row>
    <row r="926" spans="1:25" ht="13.5" customHeight="1" x14ac:dyDescent="0.15">
      <c r="A926" s="94"/>
      <c r="B926" s="99"/>
      <c r="C926" s="94"/>
      <c r="D926" s="100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</row>
    <row r="927" spans="1:25" ht="13.5" customHeight="1" x14ac:dyDescent="0.15">
      <c r="A927" s="94"/>
      <c r="B927" s="99"/>
      <c r="C927" s="94"/>
      <c r="D927" s="100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</row>
    <row r="928" spans="1:25" ht="13.5" customHeight="1" x14ac:dyDescent="0.15">
      <c r="A928" s="94"/>
      <c r="B928" s="99"/>
      <c r="C928" s="94"/>
      <c r="D928" s="100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</row>
    <row r="929" spans="1:25" ht="13.5" customHeight="1" x14ac:dyDescent="0.15">
      <c r="A929" s="94"/>
      <c r="B929" s="99"/>
      <c r="C929" s="94"/>
      <c r="D929" s="100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</row>
    <row r="930" spans="1:25" ht="13.5" customHeight="1" x14ac:dyDescent="0.15">
      <c r="A930" s="94"/>
      <c r="B930" s="99"/>
      <c r="C930" s="94"/>
      <c r="D930" s="100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</row>
    <row r="931" spans="1:25" ht="13.5" customHeight="1" x14ac:dyDescent="0.15">
      <c r="A931" s="94"/>
      <c r="B931" s="99"/>
      <c r="C931" s="94"/>
      <c r="D931" s="100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</row>
    <row r="932" spans="1:25" ht="13.5" customHeight="1" x14ac:dyDescent="0.15">
      <c r="A932" s="94"/>
      <c r="B932" s="99"/>
      <c r="C932" s="94"/>
      <c r="D932" s="100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</row>
    <row r="933" spans="1:25" ht="13.5" customHeight="1" x14ac:dyDescent="0.15">
      <c r="A933" s="94"/>
      <c r="B933" s="99"/>
      <c r="C933" s="94"/>
      <c r="D933" s="100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</row>
    <row r="934" spans="1:25" ht="13.5" customHeight="1" x14ac:dyDescent="0.15">
      <c r="A934" s="94"/>
      <c r="B934" s="99"/>
      <c r="C934" s="94"/>
      <c r="D934" s="100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</row>
    <row r="935" spans="1:25" ht="13.5" customHeight="1" x14ac:dyDescent="0.15">
      <c r="A935" s="94"/>
      <c r="B935" s="99"/>
      <c r="C935" s="94"/>
      <c r="D935" s="100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</row>
    <row r="936" spans="1:25" ht="13.5" customHeight="1" x14ac:dyDescent="0.15">
      <c r="A936" s="94"/>
      <c r="B936" s="99"/>
      <c r="C936" s="94"/>
      <c r="D936" s="100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</row>
    <row r="937" spans="1:25" ht="13.5" customHeight="1" x14ac:dyDescent="0.15">
      <c r="A937" s="94"/>
      <c r="B937" s="99"/>
      <c r="C937" s="94"/>
      <c r="D937" s="100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</row>
    <row r="938" spans="1:25" ht="13.5" customHeight="1" x14ac:dyDescent="0.15">
      <c r="A938" s="94"/>
      <c r="B938" s="99"/>
      <c r="C938" s="94"/>
      <c r="D938" s="100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</row>
    <row r="939" spans="1:25" ht="13.5" customHeight="1" x14ac:dyDescent="0.15">
      <c r="A939" s="94"/>
      <c r="B939" s="99"/>
      <c r="C939" s="94"/>
      <c r="D939" s="100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</row>
    <row r="940" spans="1:25" ht="13.5" customHeight="1" x14ac:dyDescent="0.15">
      <c r="A940" s="94"/>
      <c r="B940" s="99"/>
      <c r="C940" s="94"/>
      <c r="D940" s="100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</row>
    <row r="941" spans="1:25" ht="13.5" customHeight="1" x14ac:dyDescent="0.15">
      <c r="A941" s="94"/>
      <c r="B941" s="99"/>
      <c r="C941" s="94"/>
      <c r="D941" s="100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</row>
    <row r="942" spans="1:25" ht="13.5" customHeight="1" x14ac:dyDescent="0.15">
      <c r="A942" s="94"/>
      <c r="B942" s="99"/>
      <c r="C942" s="94"/>
      <c r="D942" s="100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</row>
    <row r="943" spans="1:25" ht="13.5" customHeight="1" x14ac:dyDescent="0.15">
      <c r="A943" s="94"/>
      <c r="B943" s="99"/>
      <c r="C943" s="94"/>
      <c r="D943" s="100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</row>
    <row r="944" spans="1:25" ht="13.5" customHeight="1" x14ac:dyDescent="0.15">
      <c r="A944" s="94"/>
      <c r="B944" s="99"/>
      <c r="C944" s="94"/>
      <c r="D944" s="100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</row>
    <row r="945" spans="1:25" ht="13.5" customHeight="1" x14ac:dyDescent="0.15">
      <c r="A945" s="94"/>
      <c r="B945" s="99"/>
      <c r="C945" s="94"/>
      <c r="D945" s="100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</row>
    <row r="946" spans="1:25" ht="13.5" customHeight="1" x14ac:dyDescent="0.15">
      <c r="A946" s="94"/>
      <c r="B946" s="99"/>
      <c r="C946" s="94"/>
      <c r="D946" s="100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</row>
    <row r="947" spans="1:25" ht="13.5" customHeight="1" x14ac:dyDescent="0.15">
      <c r="A947" s="94"/>
      <c r="B947" s="99"/>
      <c r="C947" s="94"/>
      <c r="D947" s="100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</row>
    <row r="948" spans="1:25" ht="13.5" customHeight="1" x14ac:dyDescent="0.15">
      <c r="A948" s="94"/>
      <c r="B948" s="99"/>
      <c r="C948" s="94"/>
      <c r="D948" s="100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</row>
    <row r="949" spans="1:25" ht="13.5" customHeight="1" x14ac:dyDescent="0.15">
      <c r="A949" s="94"/>
      <c r="B949" s="99"/>
      <c r="C949" s="94"/>
      <c r="D949" s="100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</row>
    <row r="950" spans="1:25" ht="13.5" customHeight="1" x14ac:dyDescent="0.15">
      <c r="A950" s="94"/>
      <c r="B950" s="99"/>
      <c r="C950" s="94"/>
      <c r="D950" s="100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</row>
    <row r="951" spans="1:25" ht="13.5" customHeight="1" x14ac:dyDescent="0.15">
      <c r="A951" s="94"/>
      <c r="B951" s="99"/>
      <c r="C951" s="94"/>
      <c r="D951" s="100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</row>
    <row r="952" spans="1:25" ht="13.5" customHeight="1" x14ac:dyDescent="0.15">
      <c r="A952" s="94"/>
      <c r="B952" s="99"/>
      <c r="C952" s="94"/>
      <c r="D952" s="100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</row>
    <row r="953" spans="1:25" ht="13.5" customHeight="1" x14ac:dyDescent="0.15">
      <c r="A953" s="94"/>
      <c r="B953" s="99"/>
      <c r="C953" s="94"/>
      <c r="D953" s="100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</row>
    <row r="954" spans="1:25" ht="13.5" customHeight="1" x14ac:dyDescent="0.15">
      <c r="A954" s="94"/>
      <c r="B954" s="99"/>
      <c r="C954" s="94"/>
      <c r="D954" s="100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</row>
    <row r="955" spans="1:25" ht="13.5" customHeight="1" x14ac:dyDescent="0.15">
      <c r="A955" s="94"/>
      <c r="B955" s="99"/>
      <c r="C955" s="94"/>
      <c r="D955" s="100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</row>
    <row r="956" spans="1:25" ht="13.5" customHeight="1" x14ac:dyDescent="0.15">
      <c r="A956" s="94"/>
      <c r="B956" s="99"/>
      <c r="C956" s="94"/>
      <c r="D956" s="100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</row>
    <row r="957" spans="1:25" ht="13.5" customHeight="1" x14ac:dyDescent="0.15">
      <c r="A957" s="94"/>
      <c r="B957" s="99"/>
      <c r="C957" s="94"/>
      <c r="D957" s="100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</row>
    <row r="958" spans="1:25" ht="13.5" customHeight="1" x14ac:dyDescent="0.15">
      <c r="A958" s="94"/>
      <c r="B958" s="99"/>
      <c r="C958" s="94"/>
      <c r="D958" s="100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</row>
    <row r="959" spans="1:25" ht="13.5" customHeight="1" x14ac:dyDescent="0.15">
      <c r="A959" s="94"/>
      <c r="B959" s="99"/>
      <c r="C959" s="94"/>
      <c r="D959" s="100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</row>
    <row r="960" spans="1:25" ht="13.5" customHeight="1" x14ac:dyDescent="0.15">
      <c r="A960" s="94"/>
      <c r="B960" s="99"/>
      <c r="C960" s="94"/>
      <c r="D960" s="100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</row>
    <row r="961" spans="1:25" ht="13.5" customHeight="1" x14ac:dyDescent="0.15">
      <c r="A961" s="94"/>
      <c r="B961" s="99"/>
      <c r="C961" s="94"/>
      <c r="D961" s="100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</row>
    <row r="962" spans="1:25" ht="13.5" customHeight="1" x14ac:dyDescent="0.15">
      <c r="A962" s="94"/>
      <c r="B962" s="99"/>
      <c r="C962" s="94"/>
      <c r="D962" s="100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</row>
    <row r="963" spans="1:25" ht="13.5" customHeight="1" x14ac:dyDescent="0.15">
      <c r="A963" s="94"/>
      <c r="B963" s="99"/>
      <c r="C963" s="94"/>
      <c r="D963" s="100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</row>
    <row r="964" spans="1:25" ht="13.5" customHeight="1" x14ac:dyDescent="0.15">
      <c r="A964" s="94"/>
      <c r="B964" s="99"/>
      <c r="C964" s="94"/>
      <c r="D964" s="100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</row>
    <row r="965" spans="1:25" ht="13.5" customHeight="1" x14ac:dyDescent="0.15">
      <c r="A965" s="94"/>
      <c r="B965" s="99"/>
      <c r="C965" s="94"/>
      <c r="D965" s="100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</row>
    <row r="966" spans="1:25" ht="13.5" customHeight="1" x14ac:dyDescent="0.15">
      <c r="A966" s="94"/>
      <c r="B966" s="99"/>
      <c r="C966" s="94"/>
      <c r="D966" s="100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</row>
    <row r="967" spans="1:25" ht="13.5" customHeight="1" x14ac:dyDescent="0.15">
      <c r="A967" s="94"/>
      <c r="B967" s="99"/>
      <c r="C967" s="94"/>
      <c r="D967" s="100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</row>
    <row r="968" spans="1:25" ht="13.5" customHeight="1" x14ac:dyDescent="0.15">
      <c r="A968" s="94"/>
      <c r="B968" s="99"/>
      <c r="C968" s="94"/>
      <c r="D968" s="100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</row>
    <row r="969" spans="1:25" ht="13.5" customHeight="1" x14ac:dyDescent="0.15">
      <c r="A969" s="94"/>
      <c r="B969" s="99"/>
      <c r="C969" s="94"/>
      <c r="D969" s="100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</row>
    <row r="970" spans="1:25" ht="13.5" customHeight="1" x14ac:dyDescent="0.15">
      <c r="A970" s="94"/>
      <c r="B970" s="99"/>
      <c r="C970" s="94"/>
      <c r="D970" s="100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</row>
    <row r="971" spans="1:25" ht="13.5" customHeight="1" x14ac:dyDescent="0.15">
      <c r="A971" s="94"/>
      <c r="B971" s="99"/>
      <c r="C971" s="94"/>
      <c r="D971" s="100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</row>
    <row r="972" spans="1:25" ht="13.5" customHeight="1" x14ac:dyDescent="0.15">
      <c r="A972" s="94"/>
      <c r="B972" s="99"/>
      <c r="C972" s="94"/>
      <c r="D972" s="100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</row>
    <row r="973" spans="1:25" ht="13.5" customHeight="1" x14ac:dyDescent="0.15">
      <c r="A973" s="94"/>
      <c r="B973" s="99"/>
      <c r="C973" s="94"/>
      <c r="D973" s="100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</row>
    <row r="974" spans="1:25" ht="13.5" customHeight="1" x14ac:dyDescent="0.15">
      <c r="A974" s="94"/>
      <c r="B974" s="99"/>
      <c r="C974" s="94"/>
      <c r="D974" s="100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</row>
    <row r="975" spans="1:25" ht="13.5" customHeight="1" x14ac:dyDescent="0.15">
      <c r="A975" s="94"/>
      <c r="B975" s="99"/>
      <c r="C975" s="94"/>
      <c r="D975" s="100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</row>
    <row r="976" spans="1:25" ht="13.5" customHeight="1" x14ac:dyDescent="0.15">
      <c r="A976" s="94"/>
      <c r="B976" s="99"/>
      <c r="C976" s="94"/>
      <c r="D976" s="100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</row>
    <row r="977" spans="1:25" ht="13.5" customHeight="1" x14ac:dyDescent="0.15">
      <c r="A977" s="94"/>
      <c r="B977" s="99"/>
      <c r="C977" s="94"/>
      <c r="D977" s="100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</row>
    <row r="978" spans="1:25" ht="13.5" customHeight="1" x14ac:dyDescent="0.15">
      <c r="A978" s="94"/>
      <c r="B978" s="99"/>
      <c r="C978" s="94"/>
      <c r="D978" s="100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</row>
    <row r="979" spans="1:25" ht="13.5" customHeight="1" x14ac:dyDescent="0.15">
      <c r="A979" s="94"/>
      <c r="B979" s="99"/>
      <c r="C979" s="94"/>
      <c r="D979" s="100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</row>
    <row r="980" spans="1:25" ht="13.5" customHeight="1" x14ac:dyDescent="0.15">
      <c r="A980" s="94"/>
      <c r="B980" s="99"/>
      <c r="C980" s="94"/>
      <c r="D980" s="100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</row>
    <row r="981" spans="1:25" ht="13.5" customHeight="1" x14ac:dyDescent="0.15">
      <c r="A981" s="94"/>
      <c r="B981" s="99"/>
      <c r="C981" s="94"/>
      <c r="D981" s="100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</row>
    <row r="982" spans="1:25" ht="13.5" customHeight="1" x14ac:dyDescent="0.15">
      <c r="A982" s="94"/>
      <c r="B982" s="99"/>
      <c r="C982" s="94"/>
      <c r="D982" s="100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</row>
    <row r="983" spans="1:25" ht="13.5" customHeight="1" x14ac:dyDescent="0.15">
      <c r="A983" s="94"/>
      <c r="B983" s="99"/>
      <c r="C983" s="94"/>
      <c r="D983" s="100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</row>
    <row r="984" spans="1:25" ht="13.5" customHeight="1" x14ac:dyDescent="0.15">
      <c r="A984" s="94"/>
      <c r="B984" s="99"/>
      <c r="C984" s="94"/>
      <c r="D984" s="100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</row>
    <row r="985" spans="1:25" ht="13.5" customHeight="1" x14ac:dyDescent="0.15">
      <c r="A985" s="94"/>
      <c r="B985" s="99"/>
      <c r="C985" s="94"/>
      <c r="D985" s="100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</row>
    <row r="986" spans="1:25" ht="13.5" customHeight="1" x14ac:dyDescent="0.15">
      <c r="A986" s="94"/>
      <c r="B986" s="99"/>
      <c r="C986" s="94"/>
      <c r="D986" s="100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</row>
    <row r="987" spans="1:25" ht="13.5" customHeight="1" x14ac:dyDescent="0.15">
      <c r="A987" s="94"/>
      <c r="B987" s="99"/>
      <c r="C987" s="94"/>
      <c r="D987" s="100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</row>
    <row r="988" spans="1:25" ht="13.5" customHeight="1" x14ac:dyDescent="0.15">
      <c r="A988" s="94"/>
      <c r="B988" s="99"/>
      <c r="C988" s="94"/>
      <c r="D988" s="100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</row>
    <row r="989" spans="1:25" ht="13.5" customHeight="1" x14ac:dyDescent="0.15">
      <c r="A989" s="94"/>
      <c r="B989" s="99"/>
      <c r="C989" s="94"/>
      <c r="D989" s="100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</row>
    <row r="990" spans="1:25" ht="13.5" customHeight="1" x14ac:dyDescent="0.15">
      <c r="A990" s="94"/>
      <c r="B990" s="99"/>
      <c r="C990" s="94"/>
      <c r="D990" s="100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</row>
    <row r="991" spans="1:25" ht="13.5" customHeight="1" x14ac:dyDescent="0.15">
      <c r="A991" s="94"/>
      <c r="B991" s="99"/>
      <c r="C991" s="94"/>
      <c r="D991" s="100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</row>
    <row r="992" spans="1:25" ht="13.5" customHeight="1" x14ac:dyDescent="0.15">
      <c r="A992" s="94"/>
      <c r="B992" s="99"/>
      <c r="C992" s="94"/>
      <c r="D992" s="100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</row>
    <row r="993" spans="1:25" ht="13.5" customHeight="1" x14ac:dyDescent="0.15">
      <c r="A993" s="94"/>
      <c r="B993" s="99"/>
      <c r="C993" s="94"/>
      <c r="D993" s="100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</row>
    <row r="994" spans="1:25" ht="13.5" customHeight="1" x14ac:dyDescent="0.15">
      <c r="A994" s="94"/>
      <c r="B994" s="99"/>
      <c r="C994" s="94"/>
      <c r="D994" s="100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</row>
    <row r="995" spans="1:25" ht="13.5" customHeight="1" x14ac:dyDescent="0.15">
      <c r="A995" s="94"/>
      <c r="B995" s="99"/>
      <c r="C995" s="94"/>
      <c r="D995" s="100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</row>
    <row r="996" spans="1:25" ht="13.5" customHeight="1" x14ac:dyDescent="0.15">
      <c r="A996" s="94"/>
      <c r="B996" s="99"/>
      <c r="C996" s="94"/>
      <c r="D996" s="100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</row>
    <row r="997" spans="1:25" ht="13.5" customHeight="1" x14ac:dyDescent="0.15">
      <c r="A997" s="94"/>
      <c r="B997" s="99"/>
      <c r="C997" s="94"/>
      <c r="D997" s="100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</row>
    <row r="998" spans="1:25" ht="13.5" customHeight="1" x14ac:dyDescent="0.15">
      <c r="A998" s="94"/>
      <c r="B998" s="99"/>
      <c r="C998" s="94"/>
      <c r="D998" s="100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</row>
  </sheetData>
  <mergeCells count="23">
    <mergeCell ref="B42:D42"/>
    <mergeCell ref="B43:D43"/>
    <mergeCell ref="B44:D44"/>
    <mergeCell ref="A2:B2"/>
    <mergeCell ref="A3:B3"/>
    <mergeCell ref="A4:B4"/>
    <mergeCell ref="C4:E4"/>
    <mergeCell ref="A5:B5"/>
    <mergeCell ref="C5:E5"/>
    <mergeCell ref="B41:D41"/>
    <mergeCell ref="A1:B1"/>
    <mergeCell ref="C1:E1"/>
    <mergeCell ref="F1:K1"/>
    <mergeCell ref="L1:Q1"/>
    <mergeCell ref="C2:E2"/>
    <mergeCell ref="L2:N2"/>
    <mergeCell ref="F2:K2"/>
    <mergeCell ref="F4:K4"/>
    <mergeCell ref="L4:N4"/>
    <mergeCell ref="O4:Q4"/>
    <mergeCell ref="F5:K5"/>
    <mergeCell ref="O5:Q5"/>
    <mergeCell ref="C3:Q3"/>
  </mergeCells>
  <dataValidations count="3">
    <dataValidation type="list" allowBlank="1" showInputMessage="1" showErrorMessage="1" prompt=" - " sqref="F8:N40" xr:uid="{00000000-0002-0000-1C00-000000000000}">
      <formula1>"O"</formula1>
    </dataValidation>
    <dataValidation type="list" allowBlank="1" showInputMessage="1" showErrorMessage="1" prompt=" - " sqref="F41:N41" xr:uid="{00000000-0002-0000-1C00-000001000000}">
      <formula1>"N,A,B"</formula1>
    </dataValidation>
    <dataValidation type="list" allowBlank="1" showInputMessage="1" showErrorMessage="1" prompt=" - " sqref="F42:N42" xr:uid="{00000000-0002-0000-1C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9</vt:i4>
      </vt:variant>
    </vt:vector>
  </HeadingPairs>
  <TitlesOfParts>
    <vt:vector size="38" baseType="lpstr">
      <vt:lpstr>Guideline</vt:lpstr>
      <vt:lpstr>Cover</vt:lpstr>
      <vt:lpstr>MethodList</vt:lpstr>
      <vt:lpstr>Statistics</vt:lpstr>
      <vt:lpstr>CreateEvent</vt:lpstr>
      <vt:lpstr>GetUsedCategoriesAsync</vt:lpstr>
      <vt:lpstr>CreateTaskAsync</vt:lpstr>
      <vt:lpstr>CreateSubTaskAsync</vt:lpstr>
      <vt:lpstr>GetAllCampus</vt:lpstr>
      <vt:lpstr>SearchEventAsync</vt:lpstr>
      <vt:lpstr>GetRequests</vt:lpstr>
      <vt:lpstr>SendRequest</vt:lpstr>
      <vt:lpstr>ApproveRequest</vt:lpstr>
      <vt:lpstr>RejectRequest</vt:lpstr>
      <vt:lpstr>UpdateTaskAsync</vt:lpstr>
      <vt:lpstr>DeleteTaskAsync</vt:lpstr>
      <vt:lpstr>GetSubTaskByIdAsync</vt:lpstr>
      <vt:lpstr>UpdateSubTaskAsync</vt:lpstr>
      <vt:lpstr>DeleteSubTaskAsync</vt:lpstr>
      <vt:lpstr>GetSubTasksByTaskIdAsync</vt:lpstr>
      <vt:lpstr>AssignSubTask</vt:lpstr>
      <vt:lpstr>CreateSaveDraft</vt:lpstr>
      <vt:lpstr>GetPercentEventsByCampus</vt:lpstr>
      <vt:lpstr>GetAllEventRepository</vt:lpstr>
      <vt:lpstr>SearchEventAsyncRepository</vt:lpstr>
      <vt:lpstr>SearchTaskOrderByStartDateAsync</vt:lpstr>
      <vt:lpstr>GetAllTasksRepository</vt:lpstr>
      <vt:lpstr>SearchSubTaskByImplementerId</vt:lpstr>
      <vt:lpstr>GetListUser</vt:lpstr>
      <vt:lpstr>GetRequests!Z_2C0D9096_8D85_462A_A9B5_0B488ADB4269_.wvu.Cols</vt:lpstr>
      <vt:lpstr>SearchEventAsync!Z_2C0D9096_8D85_462A_A9B5_0B488ADB4269_.wvu.Cols</vt:lpstr>
      <vt:lpstr>Statistics!Z_2C0D9096_8D85_462A_A9B5_0B488ADB4269_.wvu.PrintArea</vt:lpstr>
      <vt:lpstr>GetRequests!Z_6F1DCD5D_5DAC_4817_BF40_2B66F6F593E6_.wvu.Cols</vt:lpstr>
      <vt:lpstr>SearchEventAsync!Z_6F1DCD5D_5DAC_4817_BF40_2B66F6F593E6_.wvu.Cols</vt:lpstr>
      <vt:lpstr>Statistics!Z_6F1DCD5D_5DAC_4817_BF40_2B66F6F593E6_.wvu.PrintArea</vt:lpstr>
      <vt:lpstr>GetRequests!Z_BE54E0AD_3725_4423_92D7_4F1C045BE1BC_.wvu.Cols</vt:lpstr>
      <vt:lpstr>SearchEventAsync!Z_BE54E0AD_3725_4423_92D7_4F1C045BE1BC_.wvu.Cols</vt:lpstr>
      <vt:lpstr>Statistics!Z_BE54E0AD_3725_4423_92D7_4F1C045BE1BC_.wvu.PrintArea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Hoang Anh</dc:creator>
  <cp:lastModifiedBy>Thu Nguyễn Việt</cp:lastModifiedBy>
  <dcterms:created xsi:type="dcterms:W3CDTF">2007-10-09T09:39:48Z</dcterms:created>
  <dcterms:modified xsi:type="dcterms:W3CDTF">2025-05-11T09:04:47Z</dcterms:modified>
</cp:coreProperties>
</file>