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量化交易构建\Time_Series_ Backtesting\Time_Series_Backtesting\"/>
    </mc:Choice>
  </mc:AlternateContent>
  <xr:revisionPtr revIDLastSave="0" documentId="13_ncr:1_{6584B1F9-571C-42C9-A76C-6DC106DD962F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规模指数ETF名单" sheetId="1" r:id="rId1"/>
    <sheet name="选择标的" sheetId="2" r:id="rId2"/>
  </sheets>
  <externalReferences>
    <externalReference r:id="rId3"/>
  </externalReferences>
  <definedNames>
    <definedName name="_xlnm._FilterDatabase" localSheetId="0" hidden="1">规模指数ETF名单!$A$1:$F$261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2" l="1"/>
  <c r="D6" i="2"/>
  <c r="C6" i="2"/>
  <c r="E6" i="2"/>
  <c r="F5" i="2"/>
  <c r="E5" i="2"/>
  <c r="D5" i="2"/>
  <c r="C5" i="2"/>
  <c r="F4" i="2"/>
  <c r="E4" i="2"/>
  <c r="C4" i="2"/>
  <c r="D4" i="2"/>
  <c r="F3" i="2"/>
  <c r="E3" i="2"/>
  <c r="D3" i="2"/>
  <c r="C3" i="2"/>
  <c r="F2" i="2"/>
  <c r="E2" i="2"/>
  <c r="D2" i="2"/>
  <c r="C2" i="2"/>
  <c r="F89" i="1"/>
  <c r="F258" i="1"/>
  <c r="F107" i="1"/>
  <c r="F240" i="1"/>
  <c r="F249" i="1"/>
  <c r="F13" i="1"/>
  <c r="F12" i="1"/>
  <c r="F6" i="1"/>
  <c r="F87" i="1"/>
  <c r="F20" i="1"/>
  <c r="F128" i="1"/>
  <c r="F139" i="1"/>
  <c r="F38" i="1"/>
  <c r="F110" i="1"/>
  <c r="F91" i="1"/>
  <c r="F145" i="1"/>
  <c r="F52" i="1"/>
  <c r="F108" i="1"/>
  <c r="F256" i="1"/>
  <c r="F150" i="1"/>
  <c r="F113" i="1"/>
  <c r="F217" i="1"/>
  <c r="F40" i="1"/>
  <c r="F32" i="1"/>
  <c r="F71" i="1"/>
  <c r="F142" i="1"/>
  <c r="F133" i="1"/>
  <c r="F200" i="1"/>
  <c r="F219" i="1"/>
  <c r="F28" i="1"/>
  <c r="F212" i="1"/>
  <c r="F103" i="1"/>
  <c r="F121" i="1"/>
  <c r="F138" i="1"/>
  <c r="F109" i="1"/>
  <c r="F241" i="1"/>
  <c r="F246" i="1"/>
  <c r="F35" i="1"/>
  <c r="F223" i="1"/>
  <c r="F132" i="1"/>
  <c r="F186" i="1"/>
  <c r="F151" i="1"/>
  <c r="F244" i="1"/>
  <c r="F11" i="1"/>
  <c r="F152" i="1"/>
  <c r="F222" i="1"/>
  <c r="F250" i="1"/>
  <c r="F106" i="1"/>
  <c r="F18" i="1"/>
  <c r="F94" i="1"/>
  <c r="F140" i="1"/>
  <c r="F14" i="1"/>
  <c r="F120" i="1"/>
  <c r="F208" i="1"/>
  <c r="F248" i="1"/>
  <c r="F192" i="1"/>
  <c r="F126" i="1"/>
  <c r="F85" i="1"/>
  <c r="F16" i="1"/>
  <c r="F174" i="1"/>
  <c r="F178" i="1"/>
  <c r="F29" i="1"/>
  <c r="F134" i="1"/>
  <c r="F22" i="1"/>
  <c r="F72" i="1"/>
  <c r="F41" i="1"/>
  <c r="F195" i="1"/>
  <c r="F36" i="1"/>
  <c r="F210" i="1"/>
  <c r="F165" i="1"/>
  <c r="F187" i="1"/>
  <c r="F236" i="1"/>
  <c r="F175" i="1"/>
  <c r="F136" i="1"/>
  <c r="F160" i="1"/>
  <c r="F242" i="1"/>
  <c r="F146" i="1"/>
  <c r="F190" i="1"/>
  <c r="F149" i="1"/>
  <c r="F227" i="1"/>
  <c r="F172" i="1"/>
  <c r="F8" i="1"/>
  <c r="F214" i="1"/>
  <c r="F127" i="1"/>
  <c r="F252" i="1"/>
  <c r="F261" i="1"/>
  <c r="F83" i="1"/>
  <c r="F58" i="1"/>
  <c r="F90" i="1"/>
  <c r="F130" i="1"/>
  <c r="F44" i="1"/>
  <c r="F74" i="1"/>
  <c r="F198" i="1"/>
  <c r="F184" i="1"/>
  <c r="F238" i="1"/>
  <c r="F179" i="1"/>
  <c r="F125" i="1"/>
  <c r="F39" i="1"/>
  <c r="F100" i="1"/>
  <c r="F30" i="1"/>
  <c r="F247" i="1"/>
  <c r="F88" i="1"/>
  <c r="F233" i="1"/>
  <c r="F34" i="1"/>
  <c r="F182" i="1"/>
  <c r="F123" i="1"/>
  <c r="F170" i="1"/>
  <c r="F116" i="1"/>
  <c r="F229" i="1"/>
  <c r="F65" i="1"/>
  <c r="F81" i="1"/>
  <c r="F185" i="1"/>
  <c r="F61" i="1"/>
  <c r="F23" i="1"/>
  <c r="F97" i="1"/>
  <c r="F17" i="1"/>
  <c r="F231" i="1"/>
  <c r="F75" i="1"/>
  <c r="F64" i="1"/>
  <c r="F104" i="1"/>
  <c r="F9" i="1"/>
  <c r="F115" i="1"/>
  <c r="F2" i="1"/>
  <c r="F225" i="1"/>
  <c r="F216" i="1"/>
  <c r="F114" i="1"/>
  <c r="F92" i="1"/>
  <c r="F218" i="1"/>
  <c r="F48" i="1"/>
  <c r="F57" i="1"/>
  <c r="F7" i="1"/>
  <c r="F196" i="1"/>
  <c r="F62" i="1"/>
  <c r="F181" i="1"/>
  <c r="F93" i="1"/>
  <c r="F21" i="1"/>
  <c r="F37" i="1"/>
  <c r="F53" i="1"/>
  <c r="F251" i="1"/>
  <c r="F173" i="1"/>
  <c r="F197" i="1"/>
  <c r="F234" i="1"/>
  <c r="F99" i="1"/>
  <c r="F180" i="1"/>
  <c r="F56" i="1"/>
  <c r="F45" i="1"/>
  <c r="F201" i="1"/>
  <c r="F257" i="1"/>
  <c r="F119" i="1"/>
  <c r="F203" i="1"/>
  <c r="F82" i="1"/>
  <c r="F25" i="1"/>
  <c r="F118" i="1"/>
  <c r="F47" i="1"/>
  <c r="F101" i="1"/>
  <c r="F205" i="1"/>
  <c r="F80" i="1"/>
  <c r="F76" i="1"/>
  <c r="F59" i="1"/>
  <c r="F237" i="1"/>
  <c r="F42" i="1"/>
  <c r="F157" i="1"/>
  <c r="F68" i="1"/>
  <c r="F67" i="1"/>
  <c r="F194" i="1"/>
  <c r="F215" i="1"/>
  <c r="F122" i="1"/>
  <c r="F207" i="1"/>
  <c r="F84" i="1"/>
  <c r="F10" i="1"/>
  <c r="F220" i="1"/>
  <c r="F63" i="1"/>
  <c r="F105" i="1"/>
  <c r="F112" i="1"/>
  <c r="F33" i="1"/>
  <c r="F163" i="1"/>
  <c r="F259" i="1"/>
  <c r="F188" i="1"/>
  <c r="F51" i="1"/>
  <c r="F66" i="1"/>
  <c r="F77" i="1"/>
  <c r="F86" i="1"/>
  <c r="F143" i="1"/>
  <c r="F199" i="1"/>
  <c r="F46" i="1"/>
  <c r="F253" i="1"/>
  <c r="F98" i="1"/>
  <c r="F26" i="1"/>
  <c r="F117" i="1"/>
  <c r="F239" i="1"/>
  <c r="F168" i="1"/>
  <c r="F135" i="1"/>
  <c r="F153" i="1"/>
  <c r="F111" i="1"/>
  <c r="F141" i="1"/>
  <c r="F69" i="1"/>
  <c r="F243" i="1"/>
  <c r="F167" i="1"/>
  <c r="F189" i="1"/>
  <c r="F73" i="1"/>
  <c r="F177" i="1"/>
  <c r="F226" i="1"/>
  <c r="F70" i="1"/>
  <c r="F158" i="1"/>
  <c r="F166" i="1"/>
  <c r="F213" i="1"/>
  <c r="F3" i="1"/>
  <c r="F183" i="1"/>
  <c r="F161" i="1"/>
  <c r="F255" i="1"/>
  <c r="F54" i="1"/>
  <c r="F228" i="1"/>
  <c r="F154" i="1"/>
  <c r="F5" i="1"/>
  <c r="F4" i="1"/>
  <c r="F24" i="1"/>
  <c r="F131" i="1"/>
  <c r="F169" i="1"/>
  <c r="F147" i="1"/>
  <c r="F254" i="1"/>
  <c r="F232" i="1"/>
  <c r="F27" i="1"/>
  <c r="F60" i="1"/>
  <c r="F102" i="1"/>
  <c r="F15" i="1"/>
  <c r="F50" i="1"/>
  <c r="F43" i="1"/>
  <c r="F260" i="1"/>
  <c r="F202" i="1"/>
  <c r="F235" i="1"/>
  <c r="F31" i="1"/>
  <c r="F204" i="1"/>
  <c r="F49" i="1"/>
  <c r="F209" i="1"/>
  <c r="F129" i="1"/>
  <c r="F224" i="1"/>
  <c r="F171" i="1"/>
  <c r="F55" i="1"/>
  <c r="F191" i="1"/>
  <c r="F137" i="1"/>
  <c r="F193" i="1"/>
  <c r="F245" i="1"/>
  <c r="F176" i="1"/>
  <c r="F206" i="1"/>
  <c r="F148" i="1"/>
  <c r="F221" i="1"/>
  <c r="F95" i="1"/>
  <c r="F144" i="1"/>
  <c r="F156" i="1"/>
  <c r="F19" i="1"/>
  <c r="F79" i="1"/>
  <c r="F211" i="1"/>
  <c r="F96" i="1"/>
  <c r="F162" i="1"/>
  <c r="F124" i="1"/>
  <c r="F159" i="1"/>
  <c r="F230" i="1"/>
  <c r="F78" i="1"/>
  <c r="F155" i="1"/>
  <c r="F164" i="1"/>
  <c r="E89" i="1"/>
  <c r="E258" i="1"/>
  <c r="E107" i="1"/>
  <c r="E240" i="1"/>
  <c r="E249" i="1"/>
  <c r="E13" i="1"/>
  <c r="E12" i="1"/>
  <c r="E6" i="1"/>
  <c r="E87" i="1"/>
  <c r="E20" i="1"/>
  <c r="E128" i="1"/>
  <c r="E139" i="1"/>
  <c r="E38" i="1"/>
  <c r="E110" i="1"/>
  <c r="E91" i="1"/>
  <c r="E145" i="1"/>
  <c r="E52" i="1"/>
  <c r="E108" i="1"/>
  <c r="E256" i="1"/>
  <c r="E150" i="1"/>
  <c r="E113" i="1"/>
  <c r="E217" i="1"/>
  <c r="E40" i="1"/>
  <c r="E32" i="1"/>
  <c r="E71" i="1"/>
  <c r="E142" i="1"/>
  <c r="E133" i="1"/>
  <c r="E200" i="1"/>
  <c r="E219" i="1"/>
  <c r="E28" i="1"/>
  <c r="E212" i="1"/>
  <c r="E103" i="1"/>
  <c r="E121" i="1"/>
  <c r="E138" i="1"/>
  <c r="E109" i="1"/>
  <c r="E241" i="1"/>
  <c r="E246" i="1"/>
  <c r="E35" i="1"/>
  <c r="E223" i="1"/>
  <c r="E132" i="1"/>
  <c r="E186" i="1"/>
  <c r="E151" i="1"/>
  <c r="E244" i="1"/>
  <c r="E11" i="1"/>
  <c r="E152" i="1"/>
  <c r="E222" i="1"/>
  <c r="E250" i="1"/>
  <c r="E106" i="1"/>
  <c r="E18" i="1"/>
  <c r="E94" i="1"/>
  <c r="E140" i="1"/>
  <c r="E14" i="1"/>
  <c r="E120" i="1"/>
  <c r="E208" i="1"/>
  <c r="E248" i="1"/>
  <c r="E192" i="1"/>
  <c r="E126" i="1"/>
  <c r="E85" i="1"/>
  <c r="E16" i="1"/>
  <c r="E174" i="1"/>
  <c r="E178" i="1"/>
  <c r="E29" i="1"/>
  <c r="E134" i="1"/>
  <c r="E22" i="1"/>
  <c r="E72" i="1"/>
  <c r="E41" i="1"/>
  <c r="E195" i="1"/>
  <c r="E36" i="1"/>
  <c r="E210" i="1"/>
  <c r="E165" i="1"/>
  <c r="E187" i="1"/>
  <c r="E236" i="1"/>
  <c r="E175" i="1"/>
  <c r="E136" i="1"/>
  <c r="E160" i="1"/>
  <c r="E242" i="1"/>
  <c r="E146" i="1"/>
  <c r="E190" i="1"/>
  <c r="E149" i="1"/>
  <c r="E227" i="1"/>
  <c r="E172" i="1"/>
  <c r="E8" i="1"/>
  <c r="E214" i="1"/>
  <c r="E127" i="1"/>
  <c r="E252" i="1"/>
  <c r="E261" i="1"/>
  <c r="E83" i="1"/>
  <c r="E58" i="1"/>
  <c r="E90" i="1"/>
  <c r="E130" i="1"/>
  <c r="E44" i="1"/>
  <c r="E74" i="1"/>
  <c r="E198" i="1"/>
  <c r="E184" i="1"/>
  <c r="E238" i="1"/>
  <c r="E179" i="1"/>
  <c r="E125" i="1"/>
  <c r="E39" i="1"/>
  <c r="E100" i="1"/>
  <c r="E30" i="1"/>
  <c r="E247" i="1"/>
  <c r="E88" i="1"/>
  <c r="E233" i="1"/>
  <c r="E34" i="1"/>
  <c r="E182" i="1"/>
  <c r="E123" i="1"/>
  <c r="E170" i="1"/>
  <c r="E116" i="1"/>
  <c r="E229" i="1"/>
  <c r="E65" i="1"/>
  <c r="E81" i="1"/>
  <c r="E185" i="1"/>
  <c r="E61" i="1"/>
  <c r="E23" i="1"/>
  <c r="E97" i="1"/>
  <c r="E17" i="1"/>
  <c r="E231" i="1"/>
  <c r="E75" i="1"/>
  <c r="E64" i="1"/>
  <c r="E104" i="1"/>
  <c r="E9" i="1"/>
  <c r="E115" i="1"/>
  <c r="E2" i="1"/>
  <c r="E225" i="1"/>
  <c r="E216" i="1"/>
  <c r="E114" i="1"/>
  <c r="E92" i="1"/>
  <c r="E21" i="1"/>
  <c r="E37" i="1"/>
  <c r="E53" i="1"/>
  <c r="E251" i="1"/>
  <c r="E173" i="1"/>
  <c r="E197" i="1"/>
  <c r="E234" i="1"/>
  <c r="E99" i="1"/>
  <c r="E180" i="1"/>
  <c r="E56" i="1"/>
  <c r="E45" i="1"/>
  <c r="E201" i="1"/>
  <c r="E257" i="1"/>
  <c r="E119" i="1"/>
  <c r="E203" i="1"/>
  <c r="E82" i="1"/>
  <c r="E25" i="1"/>
  <c r="E118" i="1"/>
  <c r="E47" i="1"/>
  <c r="E101" i="1"/>
  <c r="E205" i="1"/>
  <c r="E80" i="1"/>
  <c r="E76" i="1"/>
  <c r="E59" i="1"/>
  <c r="E237" i="1"/>
  <c r="E42" i="1"/>
  <c r="E157" i="1"/>
  <c r="E68" i="1"/>
  <c r="E67" i="1"/>
  <c r="E194" i="1"/>
  <c r="E215" i="1"/>
  <c r="E122" i="1"/>
  <c r="E207" i="1"/>
  <c r="E84" i="1"/>
  <c r="E10" i="1"/>
  <c r="E220" i="1"/>
  <c r="E63" i="1"/>
  <c r="E105" i="1"/>
  <c r="E112" i="1"/>
  <c r="E33" i="1"/>
  <c r="E163" i="1"/>
  <c r="E259" i="1"/>
  <c r="E188" i="1"/>
  <c r="E51" i="1"/>
  <c r="E66" i="1"/>
  <c r="E77" i="1"/>
  <c r="E86" i="1"/>
  <c r="E143" i="1"/>
  <c r="E199" i="1"/>
  <c r="E46" i="1"/>
  <c r="E253" i="1"/>
  <c r="E98" i="1"/>
  <c r="E26" i="1"/>
  <c r="E117" i="1"/>
  <c r="E239" i="1"/>
  <c r="E168" i="1"/>
  <c r="E135" i="1"/>
  <c r="E153" i="1"/>
  <c r="E111" i="1"/>
  <c r="E141" i="1"/>
  <c r="E69" i="1"/>
  <c r="E243" i="1"/>
  <c r="E167" i="1"/>
  <c r="E189" i="1"/>
  <c r="E73" i="1"/>
  <c r="E177" i="1"/>
  <c r="E226" i="1"/>
  <c r="E70" i="1"/>
  <c r="E158" i="1"/>
  <c r="E166" i="1"/>
  <c r="E213" i="1"/>
  <c r="E3" i="1"/>
  <c r="E183" i="1"/>
  <c r="E161" i="1"/>
  <c r="E255" i="1"/>
  <c r="E54" i="1"/>
  <c r="E228" i="1"/>
  <c r="E154" i="1"/>
  <c r="E5" i="1"/>
  <c r="E4" i="1"/>
  <c r="E24" i="1"/>
  <c r="E131" i="1"/>
  <c r="E169" i="1"/>
  <c r="E147" i="1"/>
  <c r="E254" i="1"/>
  <c r="E232" i="1"/>
  <c r="E27" i="1"/>
  <c r="E60" i="1"/>
  <c r="E102" i="1"/>
  <c r="E15" i="1"/>
  <c r="E50" i="1"/>
  <c r="E43" i="1"/>
  <c r="E260" i="1"/>
  <c r="E202" i="1"/>
  <c r="E235" i="1"/>
  <c r="E31" i="1"/>
  <c r="E204" i="1"/>
  <c r="E49" i="1"/>
  <c r="E209" i="1"/>
  <c r="E129" i="1"/>
  <c r="E224" i="1"/>
  <c r="E171" i="1"/>
  <c r="E55" i="1"/>
  <c r="E191" i="1"/>
  <c r="E137" i="1"/>
  <c r="E193" i="1"/>
  <c r="E245" i="1"/>
  <c r="E176" i="1"/>
  <c r="E206" i="1"/>
  <c r="E148" i="1"/>
  <c r="E221" i="1"/>
  <c r="E95" i="1"/>
  <c r="E144" i="1"/>
  <c r="E156" i="1"/>
  <c r="E19" i="1"/>
  <c r="E79" i="1"/>
  <c r="E211" i="1"/>
  <c r="E96" i="1"/>
  <c r="E162" i="1"/>
  <c r="E124" i="1"/>
  <c r="E159" i="1"/>
  <c r="E230" i="1"/>
  <c r="E78" i="1"/>
  <c r="E155" i="1"/>
  <c r="E218" i="1"/>
  <c r="E48" i="1"/>
  <c r="E57" i="1"/>
  <c r="E7" i="1"/>
  <c r="E196" i="1"/>
  <c r="E62" i="1"/>
  <c r="E181" i="1"/>
  <c r="E93" i="1"/>
  <c r="D89" i="1"/>
  <c r="D258" i="1"/>
  <c r="D107" i="1"/>
  <c r="D240" i="1"/>
  <c r="D249" i="1"/>
  <c r="D13" i="1"/>
  <c r="D12" i="1"/>
  <c r="D6" i="1"/>
  <c r="D87" i="1"/>
  <c r="D20" i="1"/>
  <c r="D128" i="1"/>
  <c r="D139" i="1"/>
  <c r="D38" i="1"/>
  <c r="D110" i="1"/>
  <c r="D91" i="1"/>
  <c r="D145" i="1"/>
  <c r="D52" i="1"/>
  <c r="D8" i="1"/>
  <c r="D252" i="1"/>
  <c r="D90" i="1"/>
  <c r="D130" i="1"/>
  <c r="D44" i="1"/>
  <c r="D198" i="1"/>
  <c r="D238" i="1"/>
  <c r="D125" i="1"/>
  <c r="D30" i="1"/>
  <c r="D233" i="1"/>
  <c r="D182" i="1"/>
  <c r="D170" i="1"/>
  <c r="D116" i="1"/>
  <c r="D65" i="1"/>
  <c r="D81" i="1"/>
  <c r="D185" i="1"/>
  <c r="D23" i="1"/>
  <c r="D231" i="1"/>
  <c r="D104" i="1"/>
  <c r="D2" i="1"/>
  <c r="D92" i="1"/>
  <c r="D42" i="1"/>
  <c r="D158" i="1"/>
  <c r="D37" i="1"/>
  <c r="D213" i="1"/>
  <c r="D183" i="1"/>
  <c r="D50" i="1"/>
  <c r="D45" i="1"/>
  <c r="D5" i="1"/>
  <c r="D119" i="1"/>
  <c r="D24" i="1"/>
  <c r="D237" i="1"/>
  <c r="D79" i="1"/>
  <c r="D254" i="1"/>
  <c r="D205" i="1"/>
  <c r="D80" i="1"/>
  <c r="D76" i="1"/>
  <c r="D102" i="1"/>
  <c r="D84" i="1"/>
  <c r="D98" i="1"/>
  <c r="D68" i="1"/>
  <c r="D202" i="1"/>
  <c r="D235" i="1"/>
  <c r="D108" i="1"/>
  <c r="D256" i="1"/>
  <c r="D150" i="1"/>
  <c r="D113" i="1"/>
  <c r="D217" i="1"/>
  <c r="D40" i="1"/>
  <c r="D32" i="1"/>
  <c r="D71" i="1"/>
  <c r="D142" i="1"/>
  <c r="D133" i="1"/>
  <c r="D200" i="1"/>
  <c r="D219" i="1"/>
  <c r="D28" i="1"/>
  <c r="D212" i="1"/>
  <c r="D103" i="1"/>
  <c r="D121" i="1"/>
  <c r="D138" i="1"/>
  <c r="D109" i="1"/>
  <c r="D241" i="1"/>
  <c r="D246" i="1"/>
  <c r="D35" i="1"/>
  <c r="D223" i="1"/>
  <c r="D132" i="1"/>
  <c r="D186" i="1"/>
  <c r="D151" i="1"/>
  <c r="D244" i="1"/>
  <c r="D11" i="1"/>
  <c r="D152" i="1"/>
  <c r="D222" i="1"/>
  <c r="D250" i="1"/>
  <c r="D106" i="1"/>
  <c r="D18" i="1"/>
  <c r="D94" i="1"/>
  <c r="D140" i="1"/>
  <c r="D14" i="1"/>
  <c r="D120" i="1"/>
  <c r="D208" i="1"/>
  <c r="D248" i="1"/>
  <c r="D192" i="1"/>
  <c r="D126" i="1"/>
  <c r="D85" i="1"/>
  <c r="D16" i="1"/>
  <c r="D174" i="1"/>
  <c r="D178" i="1"/>
  <c r="D29" i="1"/>
  <c r="D134" i="1"/>
  <c r="D22" i="1"/>
  <c r="D72" i="1"/>
  <c r="D41" i="1"/>
  <c r="D195" i="1"/>
  <c r="D36" i="1"/>
  <c r="D210" i="1"/>
  <c r="D165" i="1"/>
  <c r="D187" i="1"/>
  <c r="D236" i="1"/>
  <c r="D175" i="1"/>
  <c r="D136" i="1"/>
  <c r="D160" i="1"/>
  <c r="D242" i="1"/>
  <c r="D146" i="1"/>
  <c r="D190" i="1"/>
  <c r="D149" i="1"/>
  <c r="D227" i="1"/>
  <c r="D172" i="1"/>
  <c r="D214" i="1"/>
  <c r="D127" i="1"/>
  <c r="D261" i="1"/>
  <c r="D83" i="1"/>
  <c r="D58" i="1"/>
  <c r="D74" i="1"/>
  <c r="D184" i="1"/>
  <c r="D179" i="1"/>
  <c r="D39" i="1"/>
  <c r="D100" i="1"/>
  <c r="D247" i="1"/>
  <c r="D88" i="1"/>
  <c r="D34" i="1"/>
  <c r="D123" i="1"/>
  <c r="D229" i="1"/>
  <c r="D61" i="1"/>
  <c r="D97" i="1"/>
  <c r="D17" i="1"/>
  <c r="D75" i="1"/>
  <c r="D64" i="1"/>
  <c r="D9" i="1"/>
  <c r="D115" i="1"/>
  <c r="D225" i="1"/>
  <c r="D216" i="1"/>
  <c r="D114" i="1"/>
  <c r="D234" i="1"/>
  <c r="D169" i="1"/>
  <c r="D129" i="1"/>
  <c r="D21" i="1"/>
  <c r="D166" i="1"/>
  <c r="D53" i="1"/>
  <c r="D251" i="1"/>
  <c r="D3" i="1"/>
  <c r="D173" i="1"/>
  <c r="D197" i="1"/>
  <c r="D161" i="1"/>
  <c r="D82" i="1"/>
  <c r="D10" i="1"/>
  <c r="D176" i="1"/>
  <c r="D56" i="1"/>
  <c r="D228" i="1"/>
  <c r="D154" i="1"/>
  <c r="D201" i="1"/>
  <c r="D257" i="1"/>
  <c r="D4" i="1"/>
  <c r="D203" i="1"/>
  <c r="D131" i="1"/>
  <c r="D209" i="1"/>
  <c r="D51" i="1"/>
  <c r="D47" i="1"/>
  <c r="D101" i="1"/>
  <c r="D232" i="1"/>
  <c r="D27" i="1"/>
  <c r="D60" i="1"/>
  <c r="D59" i="1"/>
  <c r="D15" i="1"/>
  <c r="D245" i="1"/>
  <c r="D155" i="1"/>
  <c r="D260" i="1"/>
  <c r="D67" i="1"/>
  <c r="D194" i="1"/>
  <c r="D215" i="1"/>
  <c r="D31" i="1"/>
  <c r="D63" i="1"/>
  <c r="D112" i="1"/>
  <c r="D122" i="1"/>
  <c r="D193" i="1"/>
  <c r="D54" i="1"/>
  <c r="D66" i="1"/>
  <c r="D86" i="1"/>
  <c r="D163" i="1"/>
  <c r="D156" i="1"/>
  <c r="D147" i="1"/>
  <c r="D26" i="1"/>
  <c r="D239" i="1"/>
  <c r="D199" i="1"/>
  <c r="D230" i="1"/>
  <c r="D43" i="1"/>
  <c r="D69" i="1"/>
  <c r="D167" i="1"/>
  <c r="D135" i="1"/>
  <c r="D62" i="1"/>
  <c r="D93" i="1"/>
  <c r="D224" i="1"/>
  <c r="D55" i="1"/>
  <c r="D73" i="1"/>
  <c r="D188" i="1"/>
  <c r="D180" i="1"/>
  <c r="D206" i="1"/>
  <c r="D221" i="1"/>
  <c r="D204" i="1"/>
  <c r="D253" i="1"/>
  <c r="D118" i="1"/>
  <c r="D211" i="1"/>
  <c r="D162" i="1"/>
  <c r="D137" i="1"/>
  <c r="D111" i="1"/>
  <c r="D157" i="1"/>
  <c r="D218" i="1"/>
  <c r="D57" i="1"/>
  <c r="D144" i="1"/>
  <c r="D226" i="1"/>
  <c r="D220" i="1"/>
  <c r="D105" i="1"/>
  <c r="D33" i="1"/>
  <c r="D159" i="1"/>
  <c r="D255" i="1"/>
  <c r="D77" i="1"/>
  <c r="D143" i="1"/>
  <c r="D196" i="1"/>
  <c r="D19" i="1"/>
  <c r="D117" i="1"/>
  <c r="D168" i="1"/>
  <c r="D207" i="1"/>
  <c r="D78" i="1"/>
  <c r="D243" i="1"/>
  <c r="D189" i="1"/>
  <c r="D259" i="1"/>
  <c r="D181" i="1"/>
  <c r="D171" i="1"/>
  <c r="D191" i="1"/>
  <c r="D46" i="1"/>
  <c r="D99" i="1"/>
  <c r="D148" i="1"/>
  <c r="D95" i="1"/>
  <c r="D153" i="1"/>
  <c r="D25" i="1"/>
  <c r="D96" i="1"/>
  <c r="D124" i="1"/>
  <c r="D177" i="1"/>
  <c r="D141" i="1"/>
  <c r="D48" i="1"/>
  <c r="D7" i="1"/>
  <c r="D49" i="1"/>
  <c r="D70" i="1"/>
  <c r="D164" i="1"/>
  <c r="E164" i="1"/>
  <c r="C89" i="1"/>
  <c r="C258" i="1"/>
  <c r="C107" i="1"/>
  <c r="C240" i="1"/>
  <c r="C249" i="1"/>
  <c r="C13" i="1"/>
  <c r="C12" i="1"/>
  <c r="C6" i="1"/>
  <c r="C87" i="1"/>
  <c r="C20" i="1"/>
  <c r="C128" i="1"/>
  <c r="C139" i="1"/>
  <c r="C38" i="1"/>
  <c r="C110" i="1"/>
  <c r="C91" i="1"/>
  <c r="C145" i="1"/>
  <c r="C52" i="1"/>
  <c r="C261" i="1"/>
  <c r="C179" i="1"/>
  <c r="C39" i="1"/>
  <c r="C100" i="1"/>
  <c r="C247" i="1"/>
  <c r="C123" i="1"/>
  <c r="C229" i="1"/>
  <c r="C81" i="1"/>
  <c r="C231" i="1"/>
  <c r="C9" i="1"/>
  <c r="C2" i="1"/>
  <c r="C225" i="1"/>
  <c r="C216" i="1"/>
  <c r="C92" i="1"/>
  <c r="C42" i="1"/>
  <c r="C21" i="1"/>
  <c r="C37" i="1"/>
  <c r="C53" i="1"/>
  <c r="C213" i="1"/>
  <c r="C183" i="1"/>
  <c r="C161" i="1"/>
  <c r="C50" i="1"/>
  <c r="C45" i="1"/>
  <c r="C4" i="1"/>
  <c r="C209" i="1"/>
  <c r="C47" i="1"/>
  <c r="C101" i="1"/>
  <c r="C205" i="1"/>
  <c r="C80" i="1"/>
  <c r="C76" i="1"/>
  <c r="C59" i="1"/>
  <c r="C84" i="1"/>
  <c r="C98" i="1"/>
  <c r="C155" i="1"/>
  <c r="C108" i="1"/>
  <c r="C256" i="1"/>
  <c r="C150" i="1"/>
  <c r="C113" i="1"/>
  <c r="C217" i="1"/>
  <c r="C40" i="1"/>
  <c r="C32" i="1"/>
  <c r="C71" i="1"/>
  <c r="C142" i="1"/>
  <c r="C133" i="1"/>
  <c r="C200" i="1"/>
  <c r="C219" i="1"/>
  <c r="C28" i="1"/>
  <c r="C212" i="1"/>
  <c r="C103" i="1"/>
  <c r="C121" i="1"/>
  <c r="C138" i="1"/>
  <c r="C109" i="1"/>
  <c r="C241" i="1"/>
  <c r="C246" i="1"/>
  <c r="C35" i="1"/>
  <c r="C223" i="1"/>
  <c r="C132" i="1"/>
  <c r="C186" i="1"/>
  <c r="C151" i="1"/>
  <c r="C244" i="1"/>
  <c r="C11" i="1"/>
  <c r="C152" i="1"/>
  <c r="C222" i="1"/>
  <c r="C250" i="1"/>
  <c r="C106" i="1"/>
  <c r="C18" i="1"/>
  <c r="C94" i="1"/>
  <c r="C140" i="1"/>
  <c r="C14" i="1"/>
  <c r="C120" i="1"/>
  <c r="C208" i="1"/>
  <c r="C248" i="1"/>
  <c r="C192" i="1"/>
  <c r="C126" i="1"/>
  <c r="C85" i="1"/>
  <c r="C16" i="1"/>
  <c r="C174" i="1"/>
  <c r="C178" i="1"/>
  <c r="C29" i="1"/>
  <c r="C134" i="1"/>
  <c r="C22" i="1"/>
  <c r="C72" i="1"/>
  <c r="C41" i="1"/>
  <c r="C195" i="1"/>
  <c r="C36" i="1"/>
  <c r="C210" i="1"/>
  <c r="C165" i="1"/>
  <c r="C187" i="1"/>
  <c r="C236" i="1"/>
  <c r="C175" i="1"/>
  <c r="C136" i="1"/>
  <c r="C160" i="1"/>
  <c r="C242" i="1"/>
  <c r="C146" i="1"/>
  <c r="C190" i="1"/>
  <c r="C149" i="1"/>
  <c r="C227" i="1"/>
  <c r="C172" i="1"/>
  <c r="C8" i="1"/>
  <c r="C214" i="1"/>
  <c r="C127" i="1"/>
  <c r="C252" i="1"/>
  <c r="C83" i="1"/>
  <c r="C58" i="1"/>
  <c r="C90" i="1"/>
  <c r="C130" i="1"/>
  <c r="C44" i="1"/>
  <c r="C74" i="1"/>
  <c r="C198" i="1"/>
  <c r="C184" i="1"/>
  <c r="C238" i="1"/>
  <c r="C125" i="1"/>
  <c r="C30" i="1"/>
  <c r="C88" i="1"/>
  <c r="C233" i="1"/>
  <c r="C34" i="1"/>
  <c r="C182" i="1"/>
  <c r="C170" i="1"/>
  <c r="C116" i="1"/>
  <c r="C65" i="1"/>
  <c r="C185" i="1"/>
  <c r="C61" i="1"/>
  <c r="C23" i="1"/>
  <c r="C97" i="1"/>
  <c r="C17" i="1"/>
  <c r="C75" i="1"/>
  <c r="C64" i="1"/>
  <c r="C104" i="1"/>
  <c r="C115" i="1"/>
  <c r="C114" i="1"/>
  <c r="C234" i="1"/>
  <c r="C169" i="1"/>
  <c r="C129" i="1"/>
  <c r="C158" i="1"/>
  <c r="C166" i="1"/>
  <c r="C251" i="1"/>
  <c r="C3" i="1"/>
  <c r="C173" i="1"/>
  <c r="C197" i="1"/>
  <c r="C82" i="1"/>
  <c r="C10" i="1"/>
  <c r="C176" i="1"/>
  <c r="C56" i="1"/>
  <c r="C228" i="1"/>
  <c r="C154" i="1"/>
  <c r="C201" i="1"/>
  <c r="C5" i="1"/>
  <c r="C257" i="1"/>
  <c r="C119" i="1"/>
  <c r="C24" i="1"/>
  <c r="C203" i="1"/>
  <c r="C131" i="1"/>
  <c r="C237" i="1"/>
  <c r="C51" i="1"/>
  <c r="C79" i="1"/>
  <c r="C254" i="1"/>
  <c r="C232" i="1"/>
  <c r="C27" i="1"/>
  <c r="C60" i="1"/>
  <c r="C102" i="1"/>
  <c r="C15" i="1"/>
  <c r="C68" i="1"/>
  <c r="C171" i="1"/>
  <c r="C143" i="1"/>
  <c r="C159" i="1"/>
  <c r="C255" i="1"/>
  <c r="C220" i="1"/>
  <c r="C63" i="1"/>
  <c r="C148" i="1"/>
  <c r="C168" i="1"/>
  <c r="C196" i="1"/>
  <c r="C245" i="1"/>
  <c r="C66" i="1"/>
  <c r="C96" i="1"/>
  <c r="C189" i="1"/>
  <c r="C207" i="1"/>
  <c r="C19" i="1"/>
  <c r="C26" i="1"/>
  <c r="C48" i="1"/>
  <c r="C31" i="1"/>
  <c r="C259" i="1"/>
  <c r="C78" i="1"/>
  <c r="C69" i="1"/>
  <c r="C194" i="1"/>
  <c r="C191" i="1"/>
  <c r="C46" i="1"/>
  <c r="C181" i="1"/>
  <c r="C260" i="1"/>
  <c r="C118" i="1"/>
  <c r="C33" i="1"/>
  <c r="C144" i="1"/>
  <c r="C226" i="1"/>
  <c r="C112" i="1"/>
  <c r="C95" i="1"/>
  <c r="C153" i="1"/>
  <c r="C99" i="1"/>
  <c r="C224" i="1"/>
  <c r="C86" i="1"/>
  <c r="C124" i="1"/>
  <c r="C177" i="1"/>
  <c r="C25" i="1"/>
  <c r="C206" i="1"/>
  <c r="C239" i="1"/>
  <c r="C7" i="1"/>
  <c r="C49" i="1"/>
  <c r="C141" i="1"/>
  <c r="C211" i="1"/>
  <c r="C167" i="1"/>
  <c r="C122" i="1"/>
  <c r="C193" i="1"/>
  <c r="C70" i="1"/>
  <c r="C218" i="1"/>
  <c r="C235" i="1"/>
  <c r="C163" i="1"/>
  <c r="C156" i="1"/>
  <c r="C54" i="1"/>
  <c r="C67" i="1"/>
  <c r="C55" i="1"/>
  <c r="C199" i="1"/>
  <c r="C230" i="1"/>
  <c r="C147" i="1"/>
  <c r="C105" i="1"/>
  <c r="C221" i="1"/>
  <c r="C135" i="1"/>
  <c r="C62" i="1"/>
  <c r="C43" i="1"/>
  <c r="C77" i="1"/>
  <c r="C162" i="1"/>
  <c r="C73" i="1"/>
  <c r="C188" i="1"/>
  <c r="C93" i="1"/>
  <c r="C117" i="1"/>
  <c r="C57" i="1"/>
  <c r="C204" i="1"/>
  <c r="C253" i="1"/>
  <c r="C180" i="1"/>
  <c r="C243" i="1"/>
  <c r="C215" i="1"/>
  <c r="C137" i="1"/>
  <c r="C111" i="1"/>
  <c r="C202" i="1"/>
  <c r="C157" i="1"/>
  <c r="C164" i="1"/>
</calcChain>
</file>

<file path=xl/sharedStrings.xml><?xml version="1.0" encoding="utf-8"?>
<sst xmlns="http://schemas.openxmlformats.org/spreadsheetml/2006/main" count="542" uniqueCount="493">
  <si>
    <t>159150.SZ</t>
  </si>
  <si>
    <t>深证50ETF易方达</t>
  </si>
  <si>
    <t>159300.SZ</t>
  </si>
  <si>
    <t>300ETF</t>
  </si>
  <si>
    <t>159330.SZ</t>
  </si>
  <si>
    <t>沪深300ETF基金</t>
  </si>
  <si>
    <t>159337.SZ</t>
  </si>
  <si>
    <t>中证500ETF基金</t>
  </si>
  <si>
    <t>159338.SZ</t>
  </si>
  <si>
    <t>中证A500ETF</t>
  </si>
  <si>
    <t>159339.SZ</t>
  </si>
  <si>
    <t>A500ETF</t>
  </si>
  <si>
    <t>159350.SZ</t>
  </si>
  <si>
    <t>深证50ETF富国</t>
  </si>
  <si>
    <t>159351.SZ</t>
  </si>
  <si>
    <t>A500指数ETF</t>
  </si>
  <si>
    <t>159352.SZ</t>
  </si>
  <si>
    <t>中证A500ETF南方</t>
  </si>
  <si>
    <t>159353.SZ</t>
  </si>
  <si>
    <t>中证A500ETF景顺</t>
  </si>
  <si>
    <t>159356.SZ</t>
  </si>
  <si>
    <t>A500ETF基金</t>
  </si>
  <si>
    <t>159357.SZ</t>
  </si>
  <si>
    <t>中证A500指数ETF</t>
  </si>
  <si>
    <t>159358.SZ</t>
  </si>
  <si>
    <t>中证A500ETF基金</t>
  </si>
  <si>
    <t>159359.SZ</t>
  </si>
  <si>
    <t>中证A500ETF华安</t>
  </si>
  <si>
    <t>159360.SZ</t>
  </si>
  <si>
    <t>中证A500ETF天弘</t>
  </si>
  <si>
    <t>159361.SZ</t>
  </si>
  <si>
    <t>A500ETF易方达</t>
  </si>
  <si>
    <t>159362.SZ</t>
  </si>
  <si>
    <t>A500ETF工银</t>
  </si>
  <si>
    <t>159505.SZ</t>
  </si>
  <si>
    <t>国证2000指数ETF</t>
  </si>
  <si>
    <t>159517.SZ</t>
  </si>
  <si>
    <t>800增强ETF</t>
  </si>
  <si>
    <t>159521.SZ</t>
  </si>
  <si>
    <t>2000指数ETF</t>
  </si>
  <si>
    <t>159531.SZ</t>
  </si>
  <si>
    <t>中证2000ETF</t>
  </si>
  <si>
    <t>159532.SZ</t>
  </si>
  <si>
    <t>中证2000指数ETF</t>
  </si>
  <si>
    <t>159533.SZ</t>
  </si>
  <si>
    <t>中证2000ETF基金</t>
  </si>
  <si>
    <t>159535.SZ</t>
  </si>
  <si>
    <t>中证2000ETF指数</t>
  </si>
  <si>
    <t>159536.SZ</t>
  </si>
  <si>
    <t>中证2000ETF汇添富</t>
  </si>
  <si>
    <t>159541.SZ</t>
  </si>
  <si>
    <t>创业板综ETF万家</t>
  </si>
  <si>
    <t>159543.SZ</t>
  </si>
  <si>
    <t>国证2000ETF基金</t>
  </si>
  <si>
    <t>159552.SZ</t>
  </si>
  <si>
    <t>中证2000增强ETF</t>
  </si>
  <si>
    <t>159553.SZ</t>
  </si>
  <si>
    <t>2000ETF增强</t>
  </si>
  <si>
    <t>159555.SZ</t>
  </si>
  <si>
    <t>2000增强ETF</t>
  </si>
  <si>
    <t>159556.SZ</t>
  </si>
  <si>
    <t>中证2000ETF增强</t>
  </si>
  <si>
    <t>159563.SZ</t>
  </si>
  <si>
    <t>创业板综ETF华夏</t>
  </si>
  <si>
    <t>159571.SZ</t>
  </si>
  <si>
    <t>创业板200ETF富国</t>
  </si>
  <si>
    <t>159572.SZ</t>
  </si>
  <si>
    <t>创业板200ETF易方达</t>
  </si>
  <si>
    <t>159573.SZ</t>
  </si>
  <si>
    <t>创业板200ETF华夏</t>
  </si>
  <si>
    <t>159575.SZ</t>
  </si>
  <si>
    <t>创业板200ETF银华</t>
  </si>
  <si>
    <t>159576.SZ</t>
  </si>
  <si>
    <t>深证100ETF广发</t>
  </si>
  <si>
    <t>159578.SZ</t>
  </si>
  <si>
    <t>深证主板50ETF南方</t>
  </si>
  <si>
    <t>159579.SZ</t>
  </si>
  <si>
    <t>深主板50ETF华安</t>
  </si>
  <si>
    <t>159591.SZ</t>
  </si>
  <si>
    <t>中证A50ETF</t>
  </si>
  <si>
    <t>159592.SZ</t>
  </si>
  <si>
    <t>A50ETF基金</t>
  </si>
  <si>
    <t>159593.SZ</t>
  </si>
  <si>
    <t>中证A50指数ETF</t>
  </si>
  <si>
    <t>159595.SZ</t>
  </si>
  <si>
    <t>中证A50ETF基金</t>
  </si>
  <si>
    <t>159596.SZ</t>
  </si>
  <si>
    <t>A50ETF华宝</t>
  </si>
  <si>
    <t>159601.SZ</t>
  </si>
  <si>
    <t>A50ETF</t>
  </si>
  <si>
    <t>159602.SZ</t>
  </si>
  <si>
    <t>中国A50ETF</t>
  </si>
  <si>
    <t>159603.SZ</t>
  </si>
  <si>
    <t>双创龙头ETF</t>
  </si>
  <si>
    <t>159610.SZ</t>
  </si>
  <si>
    <t>500ETF增强</t>
  </si>
  <si>
    <t>159621.SZ</t>
  </si>
  <si>
    <t>MSCIESGETF</t>
  </si>
  <si>
    <t>159627.SZ</t>
  </si>
  <si>
    <t>A100ETF</t>
  </si>
  <si>
    <t>159628.SZ</t>
  </si>
  <si>
    <t>国证2000ETF</t>
  </si>
  <si>
    <t>159629.SZ</t>
  </si>
  <si>
    <t>1000ETF</t>
  </si>
  <si>
    <t>159630.SZ</t>
  </si>
  <si>
    <t>A100ETF基金</t>
  </si>
  <si>
    <t>159631.SZ</t>
  </si>
  <si>
    <t>中证A100ETF</t>
  </si>
  <si>
    <t>159633.SZ</t>
  </si>
  <si>
    <t>中证1000指数ETF</t>
  </si>
  <si>
    <t>159661.SZ</t>
  </si>
  <si>
    <t>中证A100指数ETF</t>
  </si>
  <si>
    <t>159673.SZ</t>
  </si>
  <si>
    <t>沪深300ETF鹏华</t>
  </si>
  <si>
    <t>159675.SZ</t>
  </si>
  <si>
    <t>创业板增强ETF</t>
  </si>
  <si>
    <t>159676.SZ</t>
  </si>
  <si>
    <t>创业板增强ETF富国</t>
  </si>
  <si>
    <t>159677.SZ</t>
  </si>
  <si>
    <t>1000增强ETF</t>
  </si>
  <si>
    <t>159678.SZ</t>
  </si>
  <si>
    <t>中证500增强ETF</t>
  </si>
  <si>
    <t>159679.SZ</t>
  </si>
  <si>
    <t>中证1000增强ETF</t>
  </si>
  <si>
    <t>159680.SZ</t>
  </si>
  <si>
    <t>1000ETF增强</t>
  </si>
  <si>
    <t>159681.SZ</t>
  </si>
  <si>
    <t>创50ETF</t>
  </si>
  <si>
    <t>159682.SZ</t>
  </si>
  <si>
    <t>创业50ETF</t>
  </si>
  <si>
    <t>159685.SZ</t>
  </si>
  <si>
    <t>1000增强ETF天弘</t>
  </si>
  <si>
    <t>159686.SZ</t>
  </si>
  <si>
    <t>中证100ETF易方达</t>
  </si>
  <si>
    <t>159706.SZ</t>
  </si>
  <si>
    <t>深证100ETF华安</t>
  </si>
  <si>
    <t>159716.SZ</t>
  </si>
  <si>
    <t>深创100ETF</t>
  </si>
  <si>
    <t>159721.SZ</t>
  </si>
  <si>
    <t>深创龙头ETF</t>
  </si>
  <si>
    <t>159780.SZ</t>
  </si>
  <si>
    <t>双创ETF</t>
  </si>
  <si>
    <t>159781.SZ</t>
  </si>
  <si>
    <t>科创创业ETF</t>
  </si>
  <si>
    <t>159782.SZ</t>
  </si>
  <si>
    <t>双创50ETF</t>
  </si>
  <si>
    <t>159783.SZ</t>
  </si>
  <si>
    <t>科创创业50ETF</t>
  </si>
  <si>
    <t>159800.SZ</t>
  </si>
  <si>
    <t>中证800ETF</t>
  </si>
  <si>
    <t>159808.SZ</t>
  </si>
  <si>
    <t>创100ETF融通</t>
  </si>
  <si>
    <t>159810.SZ</t>
  </si>
  <si>
    <t>创业板ETF浦银</t>
  </si>
  <si>
    <t>159814.SZ</t>
  </si>
  <si>
    <t>创业大盘ETF</t>
  </si>
  <si>
    <t>159820.SZ</t>
  </si>
  <si>
    <t>中证500ETF天弘</t>
  </si>
  <si>
    <t>159821.SZ</t>
  </si>
  <si>
    <t>BOCI创业板ETF</t>
  </si>
  <si>
    <t>159836.SZ</t>
  </si>
  <si>
    <t>创300ETF</t>
  </si>
  <si>
    <t>159845.SZ</t>
  </si>
  <si>
    <t>中证1000ETF</t>
  </si>
  <si>
    <t>159901.SZ</t>
  </si>
  <si>
    <t>深证100ETF</t>
  </si>
  <si>
    <t>159902.SZ</t>
  </si>
  <si>
    <t>中小100ETF</t>
  </si>
  <si>
    <t>159903.SZ</t>
  </si>
  <si>
    <t>深成ETF</t>
  </si>
  <si>
    <t>159907.SZ</t>
  </si>
  <si>
    <t>2000ETF</t>
  </si>
  <si>
    <t>159908.SZ</t>
  </si>
  <si>
    <t>创业板ETF博时</t>
  </si>
  <si>
    <t>159912.SZ</t>
  </si>
  <si>
    <t>深300ETF</t>
  </si>
  <si>
    <t>159915.SZ</t>
  </si>
  <si>
    <t>创业板ETF</t>
  </si>
  <si>
    <t>159918.SZ</t>
  </si>
  <si>
    <t>中创400ETF</t>
  </si>
  <si>
    <t>159919.SZ</t>
  </si>
  <si>
    <t>沪深300ETF</t>
  </si>
  <si>
    <t>159922.SZ</t>
  </si>
  <si>
    <t>中证500ETF</t>
  </si>
  <si>
    <t>159923.SZ</t>
  </si>
  <si>
    <t>中证A100ETF基金</t>
  </si>
  <si>
    <t>159925.SZ</t>
  </si>
  <si>
    <t>沪深300ETF南方</t>
  </si>
  <si>
    <t>159935.SZ</t>
  </si>
  <si>
    <t>中证500ETF景顺</t>
  </si>
  <si>
    <t>159943.SZ</t>
  </si>
  <si>
    <t>深证成指ETF</t>
  </si>
  <si>
    <t>159948.SZ</t>
  </si>
  <si>
    <t>创业板ETF南方</t>
  </si>
  <si>
    <t>159949.SZ</t>
  </si>
  <si>
    <t>创业板50ETF</t>
  </si>
  <si>
    <t>159952.SZ</t>
  </si>
  <si>
    <t>创业板ETF广发</t>
  </si>
  <si>
    <t>159956.SZ</t>
  </si>
  <si>
    <t>创业板ETF建信</t>
  </si>
  <si>
    <t>159957.SZ</t>
  </si>
  <si>
    <t>创业板100ETF华夏</t>
  </si>
  <si>
    <t>159958.SZ</t>
  </si>
  <si>
    <t>创业板ETF工银</t>
  </si>
  <si>
    <t>159961.SZ</t>
  </si>
  <si>
    <t>深100ETF方正富邦</t>
  </si>
  <si>
    <t>159964.SZ</t>
  </si>
  <si>
    <t>创业板ETF平安</t>
  </si>
  <si>
    <t>159968.SZ</t>
  </si>
  <si>
    <t>中证500ETF博时</t>
  </si>
  <si>
    <t>159969.SZ</t>
  </si>
  <si>
    <t>深100ETF银华</t>
  </si>
  <si>
    <t>159970.SZ</t>
  </si>
  <si>
    <t>深100ETF工银</t>
  </si>
  <si>
    <t>159971.SZ</t>
  </si>
  <si>
    <t>创业板ETF富国</t>
  </si>
  <si>
    <t>159975.SZ</t>
  </si>
  <si>
    <t>深100ETF招商</t>
  </si>
  <si>
    <t>159977.SZ</t>
  </si>
  <si>
    <t>创业板ETF天弘</t>
  </si>
  <si>
    <t>159982.SZ</t>
  </si>
  <si>
    <t>中证500ETF鹏华</t>
  </si>
  <si>
    <t>159991.SZ</t>
  </si>
  <si>
    <t>创大盘ETF</t>
  </si>
  <si>
    <t>510020.SH</t>
  </si>
  <si>
    <t>超大盘ETF</t>
  </si>
  <si>
    <t>510050.SH</t>
  </si>
  <si>
    <t>上证50ETF</t>
  </si>
  <si>
    <t>510100.SH</t>
  </si>
  <si>
    <t>上证50ETF易方达</t>
  </si>
  <si>
    <t>510130.SH</t>
  </si>
  <si>
    <t>中盘ETF</t>
  </si>
  <si>
    <t>510180.SH</t>
  </si>
  <si>
    <t>上证180ETF</t>
  </si>
  <si>
    <t>510190.SH</t>
  </si>
  <si>
    <t>上证50ETF指数基金</t>
  </si>
  <si>
    <t>510210.SH</t>
  </si>
  <si>
    <t>上证指数ETF</t>
  </si>
  <si>
    <t>510290.SH</t>
  </si>
  <si>
    <t>上证380ETF</t>
  </si>
  <si>
    <t>510300.SH</t>
  </si>
  <si>
    <t>510310.SH</t>
  </si>
  <si>
    <t>沪深300ETF易方达</t>
  </si>
  <si>
    <t>510330.SH</t>
  </si>
  <si>
    <t>沪深300ETF华夏</t>
  </si>
  <si>
    <t>510350.SH</t>
  </si>
  <si>
    <t>工银沪深300ETF</t>
  </si>
  <si>
    <t>510360.SH</t>
  </si>
  <si>
    <t>510370.SH</t>
  </si>
  <si>
    <t>300指数ETF</t>
  </si>
  <si>
    <t>510380.SH</t>
  </si>
  <si>
    <t>国寿300ETF</t>
  </si>
  <si>
    <t>510390.SH</t>
  </si>
  <si>
    <t>沪深300ETF平安</t>
  </si>
  <si>
    <t>510500.SH</t>
  </si>
  <si>
    <t>510510.SH</t>
  </si>
  <si>
    <t>510530.SH</t>
  </si>
  <si>
    <t>工银中证500ETF</t>
  </si>
  <si>
    <t>510550.SH</t>
  </si>
  <si>
    <t>方正中证500ETF</t>
  </si>
  <si>
    <t>510560.SH</t>
  </si>
  <si>
    <t>国寿500ETF</t>
  </si>
  <si>
    <t>510570.SH</t>
  </si>
  <si>
    <t>兴业中证500ETF</t>
  </si>
  <si>
    <t>510580.SH</t>
  </si>
  <si>
    <t>中证500ETF易方达</t>
  </si>
  <si>
    <t>510590.SH</t>
  </si>
  <si>
    <t>中证500ETF平安</t>
  </si>
  <si>
    <t>510600.SH</t>
  </si>
  <si>
    <t>申万上证50ETF</t>
  </si>
  <si>
    <t>510680.SH</t>
  </si>
  <si>
    <t>上证50ETF基金</t>
  </si>
  <si>
    <t>510710.SH</t>
  </si>
  <si>
    <t>上证50ETF博时</t>
  </si>
  <si>
    <t>510760.SH</t>
  </si>
  <si>
    <t>上证综指ETF</t>
  </si>
  <si>
    <t>510800.SH</t>
  </si>
  <si>
    <t>50ETF基金</t>
  </si>
  <si>
    <t>510850.SH</t>
  </si>
  <si>
    <t>工银上证50ETF</t>
  </si>
  <si>
    <t>510950.SH</t>
  </si>
  <si>
    <t>上证50ETF指数</t>
  </si>
  <si>
    <t>510980.SH</t>
  </si>
  <si>
    <t>上证综合ETF</t>
  </si>
  <si>
    <t>512020.SH</t>
  </si>
  <si>
    <t>A500ETF指数</t>
  </si>
  <si>
    <t>512050.SH</t>
  </si>
  <si>
    <t>512090.SH</t>
  </si>
  <si>
    <t>MSCIA股ETF易方达</t>
  </si>
  <si>
    <t>512100.SH</t>
  </si>
  <si>
    <t>512150.SH</t>
  </si>
  <si>
    <t>512160.SH</t>
  </si>
  <si>
    <t>MSCI中国A股ETF</t>
  </si>
  <si>
    <t>512180.SH</t>
  </si>
  <si>
    <t>MSCIA股ETF基金</t>
  </si>
  <si>
    <t>512280.SH</t>
  </si>
  <si>
    <t>MSCIA股ETF景顺</t>
  </si>
  <si>
    <t>512360.SH</t>
  </si>
  <si>
    <t>平安MSCI国际ETF</t>
  </si>
  <si>
    <t>512380.SH</t>
  </si>
  <si>
    <t>MSCI中国ETF</t>
  </si>
  <si>
    <t>512500.SH</t>
  </si>
  <si>
    <t>中证500ETF华夏</t>
  </si>
  <si>
    <t>512510.SH</t>
  </si>
  <si>
    <t>中证500指数ETF</t>
  </si>
  <si>
    <t>512520.SH</t>
  </si>
  <si>
    <t>MSCIETF</t>
  </si>
  <si>
    <t>512550.SH</t>
  </si>
  <si>
    <t>512910.SH</t>
  </si>
  <si>
    <t>512990.SH</t>
  </si>
  <si>
    <t>MSCIA股ETF</t>
  </si>
  <si>
    <t>515130.SH</t>
  </si>
  <si>
    <t>沪深300ETF博时</t>
  </si>
  <si>
    <t>515160.SH</t>
  </si>
  <si>
    <t>MSCI中国ETF招商</t>
  </si>
  <si>
    <t>515190.SH</t>
  </si>
  <si>
    <t>中银证券500ETF</t>
  </si>
  <si>
    <t>515310.SH</t>
  </si>
  <si>
    <t>沪深300指数ETF</t>
  </si>
  <si>
    <t>515330.SH</t>
  </si>
  <si>
    <t>300ETF天弘</t>
  </si>
  <si>
    <t>515350.SH</t>
  </si>
  <si>
    <t>民生加银300ETF</t>
  </si>
  <si>
    <t>515360.SH</t>
  </si>
  <si>
    <t>方正沪深300ETF</t>
  </si>
  <si>
    <t>515380.SH</t>
  </si>
  <si>
    <t>沪深300ETF泰康</t>
  </si>
  <si>
    <t>515390.SH</t>
  </si>
  <si>
    <t>沪深300ETF指数基金</t>
  </si>
  <si>
    <t>515530.SH</t>
  </si>
  <si>
    <t>中证500ETF泰康</t>
  </si>
  <si>
    <t>515550.SH</t>
  </si>
  <si>
    <t>国联中证500ETF</t>
  </si>
  <si>
    <t>515660.SH</t>
  </si>
  <si>
    <t>沪深300ETF国联安</t>
  </si>
  <si>
    <t>515770.SH</t>
  </si>
  <si>
    <t>摩根MSCIAETF</t>
  </si>
  <si>
    <t>515780.SH</t>
  </si>
  <si>
    <t>浦银MSCI中国ETF</t>
  </si>
  <si>
    <t>515800.SH</t>
  </si>
  <si>
    <t>800ETF</t>
  </si>
  <si>
    <t>515810.SH</t>
  </si>
  <si>
    <t>516300.SH</t>
  </si>
  <si>
    <t>517000.SH</t>
  </si>
  <si>
    <t>沪港深500ETF</t>
  </si>
  <si>
    <t>517010.SH</t>
  </si>
  <si>
    <t>沪港深500ETF指数</t>
  </si>
  <si>
    <t>517030.SH</t>
  </si>
  <si>
    <t>沪港深300ETF基金</t>
  </si>
  <si>
    <t>517080.SH</t>
  </si>
  <si>
    <t>沪港深500ETF基金</t>
  </si>
  <si>
    <t>517100.SH</t>
  </si>
  <si>
    <t>AH500ETF</t>
  </si>
  <si>
    <t>517170.SH</t>
  </si>
  <si>
    <t>沪港深ETF</t>
  </si>
  <si>
    <t>517300.SH</t>
  </si>
  <si>
    <t>沪港深300ETF</t>
  </si>
  <si>
    <t>530000.SH</t>
  </si>
  <si>
    <t>上证50ETF天弘</t>
  </si>
  <si>
    <t>530050.SH</t>
  </si>
  <si>
    <t>上证50ETF东财</t>
  </si>
  <si>
    <t>530180.SH</t>
  </si>
  <si>
    <t>上证180</t>
  </si>
  <si>
    <t>560010.SH</t>
  </si>
  <si>
    <t>中证1000ETF指数</t>
  </si>
  <si>
    <t>560050.SH</t>
  </si>
  <si>
    <t>MSCI中国A50ETF</t>
  </si>
  <si>
    <t>560100.SH</t>
  </si>
  <si>
    <t>560110.SH</t>
  </si>
  <si>
    <t>中证1000ETF基金</t>
  </si>
  <si>
    <t>560220.SH</t>
  </si>
  <si>
    <t>560350.SH</t>
  </si>
  <si>
    <t>中证A50ETF指数基金</t>
  </si>
  <si>
    <t>560510.SH</t>
  </si>
  <si>
    <t>560530.SH</t>
  </si>
  <si>
    <t>中证A500ETF摩根</t>
  </si>
  <si>
    <t>560590.SH</t>
  </si>
  <si>
    <t>560610.SH</t>
  </si>
  <si>
    <t>560950.SH</t>
  </si>
  <si>
    <t>561000.SH</t>
  </si>
  <si>
    <t>沪深300ETF增强基金</t>
  </si>
  <si>
    <t>561180.SH</t>
  </si>
  <si>
    <t>561200.SH</t>
  </si>
  <si>
    <t>中证A100ETF工银</t>
  </si>
  <si>
    <t>561230.SH</t>
  </si>
  <si>
    <t>561280.SH</t>
  </si>
  <si>
    <t>中证1000ETF增强</t>
  </si>
  <si>
    <t>561300.SH</t>
  </si>
  <si>
    <t>300增强ETF</t>
  </si>
  <si>
    <t>561350.SH</t>
  </si>
  <si>
    <t>国泰中证500ETF</t>
  </si>
  <si>
    <t>561370.SH</t>
  </si>
  <si>
    <t>561550.SH</t>
  </si>
  <si>
    <t>500增强ETF</t>
  </si>
  <si>
    <t>561590.SH</t>
  </si>
  <si>
    <t>561780.SH</t>
  </si>
  <si>
    <t>561930.SH</t>
  </si>
  <si>
    <t>沪深300ETF指数</t>
  </si>
  <si>
    <t>561950.SH</t>
  </si>
  <si>
    <t>500指数增强ETF</t>
  </si>
  <si>
    <t>561990.SH</t>
  </si>
  <si>
    <t>沪深300增强ETF</t>
  </si>
  <si>
    <t>562000.SH</t>
  </si>
  <si>
    <t>中证100ETF基金</t>
  </si>
  <si>
    <t>562660.SH</t>
  </si>
  <si>
    <t>中证2000ETF华夏</t>
  </si>
  <si>
    <t>562890.SH</t>
  </si>
  <si>
    <t>563000.SH</t>
  </si>
  <si>
    <t>563030.SH</t>
  </si>
  <si>
    <t>中证500ETF增强</t>
  </si>
  <si>
    <t>563080.SH</t>
  </si>
  <si>
    <t>中证A50ETF易方达</t>
  </si>
  <si>
    <t>563090.SH</t>
  </si>
  <si>
    <t>上证50ETF增强</t>
  </si>
  <si>
    <t>563200.SH</t>
  </si>
  <si>
    <t>中证2000ETF富国</t>
  </si>
  <si>
    <t>563220.SH</t>
  </si>
  <si>
    <t>中证A500ETF富国</t>
  </si>
  <si>
    <t>563300.SH</t>
  </si>
  <si>
    <t>563330.SH</t>
  </si>
  <si>
    <t>A股ETF</t>
  </si>
  <si>
    <t>563350.SH</t>
  </si>
  <si>
    <t>563360.SH</t>
  </si>
  <si>
    <t>563500.SH</t>
  </si>
  <si>
    <t>中证A500ETF华宝</t>
  </si>
  <si>
    <t>563520.SH</t>
  </si>
  <si>
    <t>沪深300ETF永赢</t>
  </si>
  <si>
    <t>563800.SH</t>
  </si>
  <si>
    <t>中证A500ETF龙头</t>
  </si>
  <si>
    <t>563880.SH</t>
  </si>
  <si>
    <t>588000.SH</t>
  </si>
  <si>
    <t>科创50ETF</t>
  </si>
  <si>
    <t>588030.SH</t>
  </si>
  <si>
    <t>科创100指数ETF</t>
  </si>
  <si>
    <t>588050.SH</t>
  </si>
  <si>
    <t>科创ETF</t>
  </si>
  <si>
    <t>588060.SH</t>
  </si>
  <si>
    <t>科创50ETF龙头</t>
  </si>
  <si>
    <t>588080.SH</t>
  </si>
  <si>
    <t>科创板50ETF</t>
  </si>
  <si>
    <t>588090.SH</t>
  </si>
  <si>
    <t>科创板ETF</t>
  </si>
  <si>
    <t>588120.SH</t>
  </si>
  <si>
    <t>科创板100ETF</t>
  </si>
  <si>
    <t>588150.SH</t>
  </si>
  <si>
    <t>科创50ETF南方</t>
  </si>
  <si>
    <t>588180.SH</t>
  </si>
  <si>
    <t>科创50ETF基金</t>
  </si>
  <si>
    <t>588190.SH</t>
  </si>
  <si>
    <t>科创100ETF</t>
  </si>
  <si>
    <t>588210.SH</t>
  </si>
  <si>
    <t>科创100ETF易方达</t>
  </si>
  <si>
    <t>588220.SH</t>
  </si>
  <si>
    <t>科创100ETF基金</t>
  </si>
  <si>
    <t>588230.SH</t>
  </si>
  <si>
    <t>科创200ETF</t>
  </si>
  <si>
    <t>588280.SH</t>
  </si>
  <si>
    <t>科创50ETF指数基金</t>
  </si>
  <si>
    <t>588300.SH</t>
  </si>
  <si>
    <t>588310.SH</t>
  </si>
  <si>
    <t>双创ETF基金</t>
  </si>
  <si>
    <t>588320.SH</t>
  </si>
  <si>
    <t>双创50ETF增强</t>
  </si>
  <si>
    <t>588330.SH</t>
  </si>
  <si>
    <t>588350.SH</t>
  </si>
  <si>
    <t>双创50ETF基金</t>
  </si>
  <si>
    <t>588360.SH</t>
  </si>
  <si>
    <t>588370.SH</t>
  </si>
  <si>
    <t>科创50增强策略ETF</t>
  </si>
  <si>
    <t>588380.SH</t>
  </si>
  <si>
    <t>588390.SH</t>
  </si>
  <si>
    <t>588400.SH</t>
  </si>
  <si>
    <t>科创创业指数ETF</t>
  </si>
  <si>
    <t>588450.SH</t>
  </si>
  <si>
    <t>科创50ETF增强</t>
  </si>
  <si>
    <t>588460.SH</t>
  </si>
  <si>
    <t>科创50增强ETF</t>
  </si>
  <si>
    <t>588500.SH</t>
  </si>
  <si>
    <t>科创100ETF增强</t>
  </si>
  <si>
    <t>588680.SH</t>
  </si>
  <si>
    <t>科创100增强ETF</t>
  </si>
  <si>
    <t>588800.SH</t>
  </si>
  <si>
    <t>科创100ETF华夏</t>
  </si>
  <si>
    <t>588880.SH</t>
  </si>
  <si>
    <t>科创100ETF指数</t>
  </si>
  <si>
    <t>588900.SH</t>
  </si>
  <si>
    <t>科创100ETF南方</t>
  </si>
  <si>
    <t>代码</t>
    <phoneticPr fontId="1" type="noConversion"/>
  </si>
  <si>
    <t>名称</t>
    <phoneticPr fontId="1" type="noConversion"/>
  </si>
  <si>
    <t>跟踪指数</t>
    <phoneticPr fontId="1" type="noConversion"/>
  </si>
  <si>
    <t>管理费率</t>
    <phoneticPr fontId="1" type="noConversion"/>
  </si>
  <si>
    <t>规模</t>
    <phoneticPr fontId="1" type="noConversion"/>
  </si>
  <si>
    <t>跟踪误差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</si>
</sst>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0" fillId="0" borderId="0" xfId="0" applyNumberFormat="1"/>
    <xf numFmtId="176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iFinD\ThsFunc.xla" TargetMode="External"/><Relationship Id="rId1" Type="http://schemas.openxmlformats.org/officeDocument/2006/relationships/externalLinkPath" Target="/iFinD/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thsiFi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1"/>
  <sheetViews>
    <sheetView workbookViewId="0">
      <selection activeCell="A19" sqref="A19:F19"/>
    </sheetView>
  </sheetViews>
  <sheetFormatPr defaultRowHeight="13.9" x14ac:dyDescent="0.4"/>
  <cols>
    <col min="1" max="1" width="12.86328125" customWidth="1"/>
    <col min="2" max="2" width="20.53125" customWidth="1"/>
    <col min="3" max="4" width="19.33203125" customWidth="1"/>
    <col min="6" max="6" width="9.86328125" bestFit="1" customWidth="1"/>
  </cols>
  <sheetData>
    <row r="1" spans="1:6" x14ac:dyDescent="0.4">
      <c r="A1" t="s">
        <v>487</v>
      </c>
      <c r="B1" t="s">
        <v>488</v>
      </c>
      <c r="C1" t="s">
        <v>489</v>
      </c>
      <c r="D1" t="s">
        <v>492</v>
      </c>
      <c r="E1" t="s">
        <v>490</v>
      </c>
      <c r="F1" t="s">
        <v>491</v>
      </c>
    </row>
    <row r="2" spans="1:6" x14ac:dyDescent="0.4">
      <c r="A2" s="1" t="s">
        <v>240</v>
      </c>
      <c r="B2" s="1" t="s">
        <v>181</v>
      </c>
      <c r="C2" s="2" t="str">
        <f>[1]!thsiFinD("ths_tracking_index_thscode_fund",A2)</f>
        <v>000300.SH</v>
      </c>
      <c r="D2" s="3">
        <f>[1]!thsiFinD("ths_tracking_error_index_fund",A2,"2023-12-29","2024-12-19",100,101)</f>
        <v>2.9362195027984001E-2</v>
      </c>
      <c r="E2" s="3">
        <f>[1]!thsiFinD("ths_manage_fee_rate_fund",A2)</f>
        <v>0.15</v>
      </c>
      <c r="F2" s="3">
        <f>[1]!thsiFinD("ths_fund_scale_fund",A2,"2024-12-19")/100000000</f>
        <v>3664.8916192404999</v>
      </c>
    </row>
    <row r="3" spans="1:6" x14ac:dyDescent="0.4">
      <c r="A3" s="1" t="s">
        <v>241</v>
      </c>
      <c r="B3" s="1" t="s">
        <v>242</v>
      </c>
      <c r="C3" s="2" t="str">
        <f>[1]!thsiFinD("ths_tracking_index_thscode_fund",A3)</f>
        <v>000300.SH</v>
      </c>
      <c r="D3" s="3">
        <f>[1]!thsiFinD("ths_tracking_error_index_fund",A3,"2023-12-29","2024-12-19",100,101)</f>
        <v>2.8045959438343999E-2</v>
      </c>
      <c r="E3" s="3">
        <f>[1]!thsiFinD("ths_manage_fee_rate_fund",A3)</f>
        <v>0.15</v>
      </c>
      <c r="F3" s="3">
        <f>[1]!thsiFinD("ths_fund_scale_fund",A3,"2024-12-19")/100000000</f>
        <v>2473.6198942000001</v>
      </c>
    </row>
    <row r="4" spans="1:6" x14ac:dyDescent="0.4">
      <c r="A4" s="1" t="s">
        <v>243</v>
      </c>
      <c r="B4" s="1" t="s">
        <v>244</v>
      </c>
      <c r="C4" s="2" t="str">
        <f>[1]!thsiFinD("ths_tracking_index_thscode_fund",A4)</f>
        <v>000300.SH</v>
      </c>
      <c r="D4" s="3">
        <f>[1]!thsiFinD("ths_tracking_error_index_fund",A4,"2023-12-29","2024-12-19",100,101)</f>
        <v>2.8211638313136E-2</v>
      </c>
      <c r="E4" s="3">
        <f>[1]!thsiFinD("ths_manage_fee_rate_fund",A4)</f>
        <v>0.15</v>
      </c>
      <c r="F4" s="3">
        <f>[1]!thsiFinD("ths_fund_scale_fund",A4,"2024-12-19")/100000000</f>
        <v>1641.2067449074</v>
      </c>
    </row>
    <row r="5" spans="1:6" x14ac:dyDescent="0.4">
      <c r="A5" s="1" t="s">
        <v>180</v>
      </c>
      <c r="B5" s="1" t="s">
        <v>181</v>
      </c>
      <c r="C5" s="2" t="str">
        <f>[1]!thsiFinD("ths_tracking_index_thscode_fund",A5)</f>
        <v>000300.SH</v>
      </c>
      <c r="D5" s="3">
        <f>[1]!thsiFinD("ths_tracking_error_index_fund",A5,"2023-12-29","2024-12-19",100,101)</f>
        <v>2.8361593357325E-2</v>
      </c>
      <c r="E5" s="3">
        <f>[1]!thsiFinD("ths_manage_fee_rate_fund",A5)</f>
        <v>0.15</v>
      </c>
      <c r="F5" s="3">
        <f>[1]!thsiFinD("ths_fund_scale_fund",A5,"2024-12-19")/100000000</f>
        <v>1563.9324800187001</v>
      </c>
    </row>
    <row r="6" spans="1:6" x14ac:dyDescent="0.4">
      <c r="A6" s="1" t="s">
        <v>226</v>
      </c>
      <c r="B6" s="1" t="s">
        <v>227</v>
      </c>
      <c r="C6" s="2" t="str">
        <f>[1]!thsiFinD("ths_tracking_index_thscode_fund",A6)</f>
        <v>000016.SH</v>
      </c>
      <c r="D6" s="3">
        <f>[1]!thsiFinD("ths_tracking_error_index_fund",A6,"2023-12-29","2024-12-19",100,101)</f>
        <v>5.0254616055600998E-2</v>
      </c>
      <c r="E6" s="3">
        <f>[1]!thsiFinD("ths_manage_fee_rate_fund",A6)</f>
        <v>0.15</v>
      </c>
      <c r="F6" s="3">
        <f>[1]!thsiFinD("ths_fund_scale_fund",A6,"2024-12-19")/100000000</f>
        <v>1530.1848562248001</v>
      </c>
    </row>
    <row r="7" spans="1:6" x14ac:dyDescent="0.4">
      <c r="A7" s="1" t="s">
        <v>254</v>
      </c>
      <c r="B7" s="1" t="s">
        <v>183</v>
      </c>
      <c r="C7" s="2" t="str">
        <f>[1]!thsiFinD("ths_tracking_index_thscode_fund",A7)</f>
        <v>000905.SH</v>
      </c>
      <c r="D7" s="3">
        <f>[1]!thsiFinD("ths_tracking_error_index_fund",A7,"2023-12-29","2024-12-19",100,101)</f>
        <v>2.4585322863796999E-2</v>
      </c>
      <c r="E7" s="3">
        <f>[1]!thsiFinD("ths_manage_fee_rate_fund",A7)</f>
        <v>0.15</v>
      </c>
      <c r="F7" s="3">
        <f>[1]!thsiFinD("ths_fund_scale_fund",A7,"2024-12-19")/100000000</f>
        <v>1097.6576113776</v>
      </c>
    </row>
    <row r="8" spans="1:6" x14ac:dyDescent="0.4">
      <c r="A8" s="1" t="s">
        <v>430</v>
      </c>
      <c r="B8" s="1" t="s">
        <v>431</v>
      </c>
      <c r="C8" s="2" t="str">
        <f>[1]!thsiFinD("ths_tracking_index_thscode_fund",A8)</f>
        <v>000688.SH</v>
      </c>
      <c r="D8" s="3">
        <f>[1]!thsiFinD("ths_tracking_error_index_fund",A8,"2023-12-29","2024-12-19",100,101)</f>
        <v>5.8923525358186998E-2</v>
      </c>
      <c r="E8" s="3">
        <f>[1]!thsiFinD("ths_manage_fee_rate_fund",A8)</f>
        <v>0.15</v>
      </c>
      <c r="F8" s="3">
        <f>[1]!thsiFinD("ths_fund_scale_fund",A8,"2024-12-19")/100000000</f>
        <v>1007.4085406742</v>
      </c>
    </row>
    <row r="9" spans="1:6" x14ac:dyDescent="0.4">
      <c r="A9" s="1" t="s">
        <v>176</v>
      </c>
      <c r="B9" s="1" t="s">
        <v>177</v>
      </c>
      <c r="C9" s="2" t="str">
        <f>[1]!thsiFinD("ths_tracking_index_thscode_fund",A9)</f>
        <v>399006.SZ</v>
      </c>
      <c r="D9" s="3">
        <f>[1]!thsiFinD("ths_tracking_error_index_fund",A9,"2023-12-29","2024-12-19",100,101)</f>
        <v>3.3253228288165002E-2</v>
      </c>
      <c r="E9" s="3">
        <f>[1]!thsiFinD("ths_manage_fee_rate_fund",A9)</f>
        <v>0.15</v>
      </c>
      <c r="F9" s="3">
        <f>[1]!thsiFinD("ths_fund_scale_fund",A9,"2024-12-19")/100000000</f>
        <v>944.63935388798006</v>
      </c>
    </row>
    <row r="10" spans="1:6" x14ac:dyDescent="0.4">
      <c r="A10" s="1" t="s">
        <v>438</v>
      </c>
      <c r="B10" s="1" t="s">
        <v>439</v>
      </c>
      <c r="C10" s="2" t="str">
        <f>[1]!thsiFinD("ths_tracking_index_thscode_fund",A10)</f>
        <v>000688.SH</v>
      </c>
      <c r="D10" s="3">
        <f>[1]!thsiFinD("ths_tracking_error_index_fund",A10,"2023-12-29","2024-12-19",100,101)</f>
        <v>2.1033991336928001E-2</v>
      </c>
      <c r="E10" s="3">
        <f>[1]!thsiFinD("ths_manage_fee_rate_fund",A10)</f>
        <v>0.15</v>
      </c>
      <c r="F10" s="3">
        <f>[1]!thsiFinD("ths_fund_scale_fund",A10,"2024-12-19")/100000000</f>
        <v>614.89973054550001</v>
      </c>
    </row>
    <row r="11" spans="1:6" x14ac:dyDescent="0.4">
      <c r="A11" s="1" t="s">
        <v>289</v>
      </c>
      <c r="B11" s="1" t="s">
        <v>163</v>
      </c>
      <c r="C11" s="2" t="str">
        <f>[1]!thsiFinD("ths_tracking_index_thscode_fund",A11)</f>
        <v>000852.SH</v>
      </c>
      <c r="D11" s="3">
        <f>[1]!thsiFinD("ths_tracking_error_index_fund",A11,"2023-12-29","2024-12-19",100,101)</f>
        <v>2.1565203507581999E-2</v>
      </c>
      <c r="E11" s="3">
        <f>[1]!thsiFinD("ths_manage_fee_rate_fund",A11)</f>
        <v>0.15</v>
      </c>
      <c r="F11" s="3">
        <f>[1]!thsiFinD("ths_fund_scale_fund",A11,"2024-12-19")/100000000</f>
        <v>550.60129151519993</v>
      </c>
    </row>
    <row r="12" spans="1:6" x14ac:dyDescent="0.4">
      <c r="A12" s="1" t="s">
        <v>194</v>
      </c>
      <c r="B12" s="1" t="s">
        <v>195</v>
      </c>
      <c r="C12" s="2" t="str">
        <f>[1]!thsiFinD("ths_tracking_index_thscode_fund",A12)</f>
        <v>399673.SZ</v>
      </c>
      <c r="D12" s="3">
        <f>[1]!thsiFinD("ths_tracking_error_index_fund",A12,"2023-12-29","2024-12-19",100,101)</f>
        <v>4.3504054150325003E-2</v>
      </c>
      <c r="E12" s="3">
        <f>[1]!thsiFinD("ths_manage_fee_rate_fund",A12)</f>
        <v>0.5</v>
      </c>
      <c r="F12" s="3">
        <f>[1]!thsiFinD("ths_fund_scale_fund",A12,"2024-12-19")/100000000</f>
        <v>313.09965149507997</v>
      </c>
    </row>
    <row r="13" spans="1:6" x14ac:dyDescent="0.4">
      <c r="A13" s="1" t="s">
        <v>162</v>
      </c>
      <c r="B13" s="1" t="s">
        <v>163</v>
      </c>
      <c r="C13" s="2" t="str">
        <f>[1]!thsiFinD("ths_tracking_index_thscode_fund",A13)</f>
        <v>000852.SH</v>
      </c>
      <c r="D13" s="3">
        <f>[1]!thsiFinD("ths_tracking_error_index_fund",A13,"2023-12-29","2024-12-19",100,101)</f>
        <v>1.8205598819100999E-2</v>
      </c>
      <c r="E13" s="3">
        <f>[1]!thsiFinD("ths_manage_fee_rate_fund",A13)</f>
        <v>0.15</v>
      </c>
      <c r="F13" s="3">
        <f>[1]!thsiFinD("ths_fund_scale_fund",A13,"2024-12-19")/100000000</f>
        <v>298.75138229544001</v>
      </c>
    </row>
    <row r="14" spans="1:6" x14ac:dyDescent="0.4">
      <c r="A14" s="1" t="s">
        <v>8</v>
      </c>
      <c r="B14" s="1" t="s">
        <v>9</v>
      </c>
      <c r="C14" s="2" t="str">
        <f>[1]!thsiFinD("ths_tracking_index_thscode_fund",A14)</f>
        <v>000510.CSI</v>
      </c>
      <c r="D14" s="3">
        <f>[1]!thsiFinD("ths_tracking_error_index_fund",A14,"2023-12-29","2024-12-19",100,101)</f>
        <v>0</v>
      </c>
      <c r="E14" s="3">
        <f>[1]!thsiFinD("ths_manage_fee_rate_fund",A14)</f>
        <v>0.15</v>
      </c>
      <c r="F14" s="3">
        <f>[1]!thsiFinD("ths_fund_scale_fund",A14,"2024-12-19")/100000000</f>
        <v>279.20778814773001</v>
      </c>
    </row>
    <row r="15" spans="1:6" x14ac:dyDescent="0.4">
      <c r="A15" s="1" t="s">
        <v>363</v>
      </c>
      <c r="B15" s="1" t="s">
        <v>364</v>
      </c>
      <c r="C15" s="2" t="str">
        <f>[1]!thsiFinD("ths_tracking_index_thscode_fund",A15)</f>
        <v>000852.SH</v>
      </c>
      <c r="D15" s="3">
        <f>[1]!thsiFinD("ths_tracking_error_index_fund",A15,"2023-12-29","2024-12-19",100,101)</f>
        <v>2.1137253788813998E-2</v>
      </c>
      <c r="E15" s="3">
        <f>[1]!thsiFinD("ths_manage_fee_rate_fund",A15)</f>
        <v>0.15</v>
      </c>
      <c r="F15" s="3">
        <f>[1]!thsiFinD("ths_fund_scale_fund",A15,"2024-12-19")/100000000</f>
        <v>235.19793321830002</v>
      </c>
    </row>
    <row r="16" spans="1:6" x14ac:dyDescent="0.4">
      <c r="A16" s="1" t="s">
        <v>232</v>
      </c>
      <c r="B16" s="1" t="s">
        <v>233</v>
      </c>
      <c r="C16" s="2" t="str">
        <f>[1]!thsiFinD("ths_tracking_index_thscode_fund",A16)</f>
        <v>000010.SH</v>
      </c>
      <c r="D16" s="3">
        <f>[1]!thsiFinD("ths_tracking_error_index_fund",A16,"2023-12-29","2024-12-19",100,101)</f>
        <v>3.7862872093446E-2</v>
      </c>
      <c r="E16" s="3">
        <f>[1]!thsiFinD("ths_manage_fee_rate_fund",A16)</f>
        <v>0.15</v>
      </c>
      <c r="F16" s="3">
        <f>[1]!thsiFinD("ths_fund_scale_fund",A16,"2024-12-19")/100000000</f>
        <v>211.1659406274</v>
      </c>
    </row>
    <row r="17" spans="1:6" x14ac:dyDescent="0.4">
      <c r="A17" s="1" t="s">
        <v>16</v>
      </c>
      <c r="B17" s="1" t="s">
        <v>17</v>
      </c>
      <c r="C17" s="2" t="str">
        <f>[1]!thsiFinD("ths_tracking_index_thscode_fund",A17)</f>
        <v>000510.CSI</v>
      </c>
      <c r="D17" s="3">
        <f>[1]!thsiFinD("ths_tracking_error_index_fund",A17,"2023-12-29","2024-12-19",100,101)</f>
        <v>0</v>
      </c>
      <c r="E17" s="3">
        <f>[1]!thsiFinD("ths_manage_fee_rate_fund",A17)</f>
        <v>0.15</v>
      </c>
      <c r="F17" s="3">
        <f>[1]!thsiFinD("ths_fund_scale_fund",A17,"2024-12-19")/100000000</f>
        <v>187.90083702411999</v>
      </c>
    </row>
    <row r="18" spans="1:6" x14ac:dyDescent="0.4">
      <c r="A18" s="1" t="s">
        <v>427</v>
      </c>
      <c r="B18" s="1" t="s">
        <v>428</v>
      </c>
      <c r="C18" s="2" t="str">
        <f>[1]!thsiFinD("ths_tracking_index_thscode_fund",A18)</f>
        <v>000510.CSI</v>
      </c>
      <c r="D18" s="3">
        <f>[1]!thsiFinD("ths_tracking_error_index_fund",A18,"2023-12-29","2024-12-19",100,101)</f>
        <v>0</v>
      </c>
      <c r="E18" s="3">
        <f>[1]!thsiFinD("ths_manage_fee_rate_fund",A18)</f>
        <v>0.15</v>
      </c>
      <c r="F18" s="3">
        <f>[1]!thsiFinD("ths_fund_scale_fund",A18,"2024-12-19")/100000000</f>
        <v>161.8099643294</v>
      </c>
    </row>
    <row r="19" spans="1:6" x14ac:dyDescent="0.4">
      <c r="A19" s="1" t="s">
        <v>416</v>
      </c>
      <c r="B19" s="1" t="s">
        <v>417</v>
      </c>
      <c r="C19" s="2" t="str">
        <f>[1]!thsiFinD("ths_tracking_index_thscode_fund",A19)</f>
        <v>000510.CSI</v>
      </c>
      <c r="D19" s="3">
        <f>[1]!thsiFinD("ths_tracking_error_index_fund",A19,"2023-12-29","2024-12-19",100,101)</f>
        <v>0</v>
      </c>
      <c r="E19" s="3">
        <f>[1]!thsiFinD("ths_manage_fee_rate_fund",A19)</f>
        <v>0.15</v>
      </c>
      <c r="F19" s="3">
        <f>[1]!thsiFinD("ths_fund_scale_fund",A19,"2024-12-19")/100000000</f>
        <v>159.38465664379999</v>
      </c>
    </row>
    <row r="20" spans="1:6" x14ac:dyDescent="0.4">
      <c r="A20" s="1" t="s">
        <v>286</v>
      </c>
      <c r="B20" s="1" t="s">
        <v>21</v>
      </c>
      <c r="C20" s="2" t="str">
        <f>[1]!thsiFinD("ths_tracking_index_thscode_fund",A20)</f>
        <v>000510.CSI</v>
      </c>
      <c r="D20" s="3">
        <f>[1]!thsiFinD("ths_tracking_error_index_fund",A20,"2023-12-29","2024-12-19",100,101)</f>
        <v>0</v>
      </c>
      <c r="E20" s="3">
        <f>[1]!thsiFinD("ths_manage_fee_rate_fund",A20)</f>
        <v>0.15</v>
      </c>
      <c r="F20" s="3">
        <f>[1]!thsiFinD("ths_fund_scale_fund",A20,"2024-12-19")/100000000</f>
        <v>159.01176546319999</v>
      </c>
    </row>
    <row r="21" spans="1:6" x14ac:dyDescent="0.4">
      <c r="A21" s="1" t="s">
        <v>18</v>
      </c>
      <c r="B21" s="1" t="s">
        <v>19</v>
      </c>
      <c r="C21" s="2" t="str">
        <f>[1]!thsiFinD("ths_tracking_index_thscode_fund",A21)</f>
        <v>000510.CSI</v>
      </c>
      <c r="D21" s="3">
        <f>[1]!thsiFinD("ths_tracking_error_index_fund",A21,"2023-12-29","2024-12-19",100,101)</f>
        <v>0</v>
      </c>
      <c r="E21" s="3">
        <f>[1]!thsiFinD("ths_manage_fee_rate_fund",A21)</f>
        <v>0.15</v>
      </c>
      <c r="F21" s="3">
        <f>[1]!thsiFinD("ths_fund_scale_fund",A21,"2024-12-19")/100000000</f>
        <v>151.8435260068</v>
      </c>
    </row>
    <row r="22" spans="1:6" x14ac:dyDescent="0.4">
      <c r="A22" s="1" t="s">
        <v>377</v>
      </c>
      <c r="B22" s="1" t="s">
        <v>15</v>
      </c>
      <c r="C22" s="2" t="str">
        <f>[1]!thsiFinD("ths_tracking_index_thscode_fund",A22)</f>
        <v>000510.CSI</v>
      </c>
      <c r="D22" s="3">
        <f>[1]!thsiFinD("ths_tracking_error_index_fund",A22,"2023-12-29","2024-12-19",100,101)</f>
        <v>0</v>
      </c>
      <c r="E22" s="3">
        <f>[1]!thsiFinD("ths_manage_fee_rate_fund",A22)</f>
        <v>0.15</v>
      </c>
      <c r="F22" s="3">
        <f>[1]!thsiFinD("ths_fund_scale_fund",A22,"2024-12-19")/100000000</f>
        <v>148.72667880239999</v>
      </c>
    </row>
    <row r="23" spans="1:6" x14ac:dyDescent="0.4">
      <c r="A23" s="1" t="s">
        <v>434</v>
      </c>
      <c r="B23" s="1" t="s">
        <v>435</v>
      </c>
      <c r="C23" s="2" t="str">
        <f>[1]!thsiFinD("ths_tracking_index_thscode_fund",A23)</f>
        <v>000688.SH</v>
      </c>
      <c r="D23" s="3">
        <f>[1]!thsiFinD("ths_tracking_error_index_fund",A23,"2023-12-29","2024-12-19",100,101)</f>
        <v>2.4668632744537001E-2</v>
      </c>
      <c r="E23" s="3">
        <f>[1]!thsiFinD("ths_manage_fee_rate_fund",A23)</f>
        <v>0.3</v>
      </c>
      <c r="F23" s="3">
        <f>[1]!thsiFinD("ths_fund_scale_fund",A23,"2024-12-19")/100000000</f>
        <v>144.66473712999999</v>
      </c>
    </row>
    <row r="24" spans="1:6" x14ac:dyDescent="0.4">
      <c r="A24" s="1" t="s">
        <v>301</v>
      </c>
      <c r="B24" s="1" t="s">
        <v>302</v>
      </c>
      <c r="C24" s="2" t="str">
        <f>[1]!thsiFinD("ths_tracking_index_thscode_fund",A24)</f>
        <v>000905.SH</v>
      </c>
      <c r="D24" s="3">
        <f>[1]!thsiFinD("ths_tracking_error_index_fund",A24,"2023-12-29","2024-12-19",100,101)</f>
        <v>1.9748684979480999E-2</v>
      </c>
      <c r="E24" s="3">
        <f>[1]!thsiFinD("ths_manage_fee_rate_fund",A24)</f>
        <v>0.15</v>
      </c>
      <c r="F24" s="3">
        <f>[1]!thsiFinD("ths_fund_scale_fund",A24,"2024-12-19")/100000000</f>
        <v>142.83135915840001</v>
      </c>
    </row>
    <row r="25" spans="1:6" x14ac:dyDescent="0.4">
      <c r="A25" s="1" t="s">
        <v>422</v>
      </c>
      <c r="B25" s="1" t="s">
        <v>25</v>
      </c>
      <c r="C25" s="2" t="str">
        <f>[1]!thsiFinD("ths_tracking_index_thscode_fund",A25)</f>
        <v>000510.CSI</v>
      </c>
      <c r="D25" s="3">
        <f>[1]!thsiFinD("ths_tracking_error_index_fund",A25,"2023-12-29","2024-12-19",100,101)</f>
        <v>0</v>
      </c>
      <c r="E25" s="3">
        <f>[1]!thsiFinD("ths_manage_fee_rate_fund",A25)</f>
        <v>0.15</v>
      </c>
      <c r="F25" s="3">
        <f>[1]!thsiFinD("ths_fund_scale_fund",A25,"2024-12-19")/100000000</f>
        <v>137.16321097139999</v>
      </c>
    </row>
    <row r="26" spans="1:6" x14ac:dyDescent="0.4">
      <c r="A26" s="1" t="s">
        <v>30</v>
      </c>
      <c r="B26" s="1" t="s">
        <v>31</v>
      </c>
      <c r="C26" s="2" t="str">
        <f>[1]!thsiFinD("ths_tracking_index_thscode_fund",A26)</f>
        <v>000510.CSI</v>
      </c>
      <c r="D26" s="3">
        <f>[1]!thsiFinD("ths_tracking_error_index_fund",A26,"2023-12-29","2024-12-19",100,101)</f>
        <v>0</v>
      </c>
      <c r="E26" s="3">
        <f>[1]!thsiFinD("ths_manage_fee_rate_fund",A26)</f>
        <v>0.15</v>
      </c>
      <c r="F26" s="3">
        <f>[1]!thsiFinD("ths_fund_scale_fund",A26,"2024-12-19")/100000000</f>
        <v>134.37080721332001</v>
      </c>
    </row>
    <row r="27" spans="1:6" x14ac:dyDescent="0.4">
      <c r="A27" s="1" t="s">
        <v>182</v>
      </c>
      <c r="B27" s="1" t="s">
        <v>183</v>
      </c>
      <c r="C27" s="2" t="str">
        <f>[1]!thsiFinD("ths_tracking_index_thscode_fund",A27)</f>
        <v>000905.SH</v>
      </c>
      <c r="D27" s="3">
        <f>[1]!thsiFinD("ths_tracking_error_index_fund",A27,"2023-12-29","2024-12-19",100,101)</f>
        <v>2.4894935275548001E-2</v>
      </c>
      <c r="E27" s="3">
        <f>[1]!thsiFinD("ths_manage_fee_rate_fund",A27)</f>
        <v>0.15</v>
      </c>
      <c r="F27" s="3">
        <f>[1]!thsiFinD("ths_fund_scale_fund",A27,"2024-12-19")/100000000</f>
        <v>122.26021068455999</v>
      </c>
    </row>
    <row r="28" spans="1:6" x14ac:dyDescent="0.4">
      <c r="A28" s="1" t="s">
        <v>374</v>
      </c>
      <c r="B28" s="1" t="s">
        <v>375</v>
      </c>
      <c r="C28" s="2" t="str">
        <f>[1]!thsiFinD("ths_tracking_index_thscode_fund",A28)</f>
        <v>000510.CSI</v>
      </c>
      <c r="D28" s="3">
        <f>[1]!thsiFinD("ths_tracking_error_index_fund",A28,"2023-12-29","2024-12-19",100,101)</f>
        <v>0</v>
      </c>
      <c r="E28" s="3">
        <f>[1]!thsiFinD("ths_manage_fee_rate_fund",A28)</f>
        <v>0.15</v>
      </c>
      <c r="F28" s="3">
        <f>[1]!thsiFinD("ths_fund_scale_fund",A28,"2024-12-19")/100000000</f>
        <v>121.38439637219999</v>
      </c>
    </row>
    <row r="29" spans="1:6" x14ac:dyDescent="0.4">
      <c r="A29" s="1" t="s">
        <v>319</v>
      </c>
      <c r="B29" s="1" t="s">
        <v>320</v>
      </c>
      <c r="C29" s="2" t="str">
        <f>[1]!thsiFinD("ths_tracking_index_thscode_fund",A29)</f>
        <v>000300.SH</v>
      </c>
      <c r="D29" s="3">
        <f>[1]!thsiFinD("ths_tracking_error_index_fund",A29,"2023-12-29","2024-12-19",100,101)</f>
        <v>3.0635304651225999E-2</v>
      </c>
      <c r="E29" s="3">
        <f>[1]!thsiFinD("ths_manage_fee_rate_fund",A29)</f>
        <v>0.5</v>
      </c>
      <c r="F29" s="3">
        <f>[1]!thsiFinD("ths_fund_scale_fund",A29,"2024-12-19")/100000000</f>
        <v>120.8738431705</v>
      </c>
    </row>
    <row r="30" spans="1:6" x14ac:dyDescent="0.4">
      <c r="A30" s="1" t="s">
        <v>14</v>
      </c>
      <c r="B30" s="1" t="s">
        <v>15</v>
      </c>
      <c r="C30" s="2" t="str">
        <f>[1]!thsiFinD("ths_tracking_index_thscode_fund",A30)</f>
        <v>000510.CSI</v>
      </c>
      <c r="D30" s="3">
        <f>[1]!thsiFinD("ths_tracking_error_index_fund",A30,"2023-12-29","2024-12-19",100,101)</f>
        <v>0</v>
      </c>
      <c r="E30" s="3">
        <f>[1]!thsiFinD("ths_manage_fee_rate_fund",A30)</f>
        <v>0.15</v>
      </c>
      <c r="F30" s="3">
        <f>[1]!thsiFinD("ths_fund_scale_fund",A30,"2024-12-19")/100000000</f>
        <v>117.20282509274</v>
      </c>
    </row>
    <row r="31" spans="1:6" x14ac:dyDescent="0.4">
      <c r="A31" s="1" t="s">
        <v>247</v>
      </c>
      <c r="B31" s="1" t="s">
        <v>5</v>
      </c>
      <c r="C31" s="2" t="str">
        <f>[1]!thsiFinD("ths_tracking_index_thscode_fund",A31)</f>
        <v>000300.SH</v>
      </c>
      <c r="D31" s="3">
        <f>[1]!thsiFinD("ths_tracking_error_index_fund",A31,"2023-12-29","2024-12-19",100,101)</f>
        <v>2.9202763424747001E-2</v>
      </c>
      <c r="E31" s="3">
        <f>[1]!thsiFinD("ths_manage_fee_rate_fund",A31)</f>
        <v>0.5</v>
      </c>
      <c r="F31" s="3">
        <f>[1]!thsiFinD("ths_fund_scale_fund",A31,"2024-12-19")/100000000</f>
        <v>113.0487421492</v>
      </c>
    </row>
    <row r="32" spans="1:6" x14ac:dyDescent="0.4">
      <c r="A32" s="1" t="s">
        <v>196</v>
      </c>
      <c r="B32" s="1" t="s">
        <v>197</v>
      </c>
      <c r="C32" s="2" t="str">
        <f>[1]!thsiFinD("ths_tracking_index_thscode_fund",A32)</f>
        <v>399006.SZ</v>
      </c>
      <c r="D32" s="3">
        <f>[1]!thsiFinD("ths_tracking_error_index_fund",A32,"2023-12-29","2024-12-19",100,101)</f>
        <v>3.4300428150034999E-2</v>
      </c>
      <c r="E32" s="3">
        <f>[1]!thsiFinD("ths_manage_fee_rate_fund",A32)</f>
        <v>0.15</v>
      </c>
      <c r="F32" s="3">
        <f>[1]!thsiFinD("ths_fund_scale_fund",A32,"2024-12-19")/100000000</f>
        <v>104.80625349844</v>
      </c>
    </row>
    <row r="33" spans="1:6" x14ac:dyDescent="0.4">
      <c r="A33" s="1" t="s">
        <v>218</v>
      </c>
      <c r="B33" s="1" t="s">
        <v>219</v>
      </c>
      <c r="C33" s="2" t="str">
        <f>[1]!thsiFinD("ths_tracking_index_thscode_fund",A33)</f>
        <v>399006.SZ</v>
      </c>
      <c r="D33" s="3">
        <f>[1]!thsiFinD("ths_tracking_error_index_fund",A33,"2023-12-29","2024-12-19",100,101)</f>
        <v>3.2684227841239998E-2</v>
      </c>
      <c r="E33" s="3">
        <f>[1]!thsiFinD("ths_manage_fee_rate_fund",A33)</f>
        <v>0.5</v>
      </c>
      <c r="F33" s="3">
        <f>[1]!thsiFinD("ths_fund_scale_fund",A33,"2024-12-19")/100000000</f>
        <v>103.05615436855</v>
      </c>
    </row>
    <row r="34" spans="1:6" x14ac:dyDescent="0.4">
      <c r="A34" s="1" t="s">
        <v>142</v>
      </c>
      <c r="B34" s="1" t="s">
        <v>143</v>
      </c>
      <c r="C34" s="2" t="str">
        <f>[1]!thsiFinD("ths_tracking_index_thscode_fund",A34)</f>
        <v>931643.CSI</v>
      </c>
      <c r="D34" s="3">
        <f>[1]!thsiFinD("ths_tracking_error_index_fund",A34,"2023-12-29","2024-12-19",100,101)</f>
        <v>2.8734706499792002E-2</v>
      </c>
      <c r="E34" s="3">
        <f>[1]!thsiFinD("ths_manage_fee_rate_fund",A34)</f>
        <v>0.15</v>
      </c>
      <c r="F34" s="3">
        <f>[1]!thsiFinD("ths_fund_scale_fund",A34,"2024-12-19")/100000000</f>
        <v>94.864013406119994</v>
      </c>
    </row>
    <row r="35" spans="1:6" x14ac:dyDescent="0.4">
      <c r="A35" s="1" t="s">
        <v>102</v>
      </c>
      <c r="B35" s="1" t="s">
        <v>103</v>
      </c>
      <c r="C35" s="2" t="str">
        <f>[1]!thsiFinD("ths_tracking_index_thscode_fund",A35)</f>
        <v>000852.SH</v>
      </c>
      <c r="D35" s="3">
        <f>[1]!thsiFinD("ths_tracking_error_index_fund",A35,"2023-12-29","2024-12-19",100,101)</f>
        <v>2.0584098990261999E-2</v>
      </c>
      <c r="E35" s="3">
        <f>[1]!thsiFinD("ths_manage_fee_rate_fund",A35)</f>
        <v>0.15</v>
      </c>
      <c r="F35" s="3">
        <f>[1]!thsiFinD("ths_fund_scale_fund",A35,"2024-12-19")/100000000</f>
        <v>92.890373264395009</v>
      </c>
    </row>
    <row r="36" spans="1:6" x14ac:dyDescent="0.4">
      <c r="A36" s="1" t="s">
        <v>10</v>
      </c>
      <c r="B36" s="1" t="s">
        <v>11</v>
      </c>
      <c r="C36" s="2" t="str">
        <f>[1]!thsiFinD("ths_tracking_index_thscode_fund",A36)</f>
        <v>000510.CSI</v>
      </c>
      <c r="D36" s="3">
        <f>[1]!thsiFinD("ths_tracking_error_index_fund",A36,"2023-12-29","2024-12-19",100,101)</f>
        <v>0</v>
      </c>
      <c r="E36" s="3">
        <f>[1]!thsiFinD("ths_manage_fee_rate_fund",A36)</f>
        <v>0.15</v>
      </c>
      <c r="F36" s="3">
        <f>[1]!thsiFinD("ths_fund_scale_fund",A36,"2024-12-19")/100000000</f>
        <v>92.685815402448995</v>
      </c>
    </row>
    <row r="37" spans="1:6" x14ac:dyDescent="0.4">
      <c r="A37" s="1" t="s">
        <v>82</v>
      </c>
      <c r="B37" s="1" t="s">
        <v>83</v>
      </c>
      <c r="C37" s="2" t="str">
        <f>[1]!thsiFinD("ths_tracking_index_thscode_fund",A37)</f>
        <v>930050.CSI</v>
      </c>
      <c r="D37" s="3">
        <f>[1]!thsiFinD("ths_tracking_error_index_fund",A37,"2023-12-29","2024-12-19",100,101)</f>
        <v>0</v>
      </c>
      <c r="E37" s="3">
        <f>[1]!thsiFinD("ths_manage_fee_rate_fund",A37)</f>
        <v>0.15</v>
      </c>
      <c r="F37" s="3">
        <f>[1]!thsiFinD("ths_fund_scale_fund",A37,"2024-12-19")/100000000</f>
        <v>85.446186843160007</v>
      </c>
    </row>
    <row r="38" spans="1:6" x14ac:dyDescent="0.4">
      <c r="A38" s="1" t="s">
        <v>373</v>
      </c>
      <c r="B38" s="1" t="s">
        <v>9</v>
      </c>
      <c r="C38" s="2" t="str">
        <f>[1]!thsiFinD("ths_tracking_index_thscode_fund",A38)</f>
        <v>000510.CSI</v>
      </c>
      <c r="D38" s="3">
        <f>[1]!thsiFinD("ths_tracking_error_index_fund",A38,"2023-12-29","2024-12-19",100,101)</f>
        <v>0</v>
      </c>
      <c r="E38" s="3">
        <f>[1]!thsiFinD("ths_manage_fee_rate_fund",A38)</f>
        <v>0.15</v>
      </c>
      <c r="F38" s="3">
        <f>[1]!thsiFinD("ths_fund_scale_fund",A38,"2024-12-19")/100000000</f>
        <v>84.293895728899997</v>
      </c>
    </row>
    <row r="39" spans="1:6" x14ac:dyDescent="0.4">
      <c r="A39" s="1" t="s">
        <v>432</v>
      </c>
      <c r="B39" s="1" t="s">
        <v>433</v>
      </c>
      <c r="C39" s="2" t="str">
        <f>[1]!thsiFinD("ths_tracking_index_thscode_fund",A39)</f>
        <v>000698.SH</v>
      </c>
      <c r="D39" s="3">
        <f>[1]!thsiFinD("ths_tracking_error_index_fund",A39,"2023-12-29","2024-12-19",100,101)</f>
        <v>3.5167435309247E-2</v>
      </c>
      <c r="E39" s="3">
        <f>[1]!thsiFinD("ths_manage_fee_rate_fund",A39)</f>
        <v>0.15</v>
      </c>
      <c r="F39" s="3">
        <f>[1]!thsiFinD("ths_fund_scale_fund",A39,"2024-12-19")/100000000</f>
        <v>77.573298234500001</v>
      </c>
    </row>
    <row r="40" spans="1:6" x14ac:dyDescent="0.4">
      <c r="A40" s="1" t="s">
        <v>164</v>
      </c>
      <c r="B40" s="1" t="s">
        <v>165</v>
      </c>
      <c r="C40" s="2" t="str">
        <f>[1]!thsiFinD("ths_tracking_index_thscode_fund",A40)</f>
        <v>399330.SZ</v>
      </c>
      <c r="D40" s="3">
        <f>[1]!thsiFinD("ths_tracking_error_index_fund",A40,"2023-12-29","2024-12-19",100,101)</f>
        <v>3.1826952211149E-2</v>
      </c>
      <c r="E40" s="3">
        <f>[1]!thsiFinD("ths_manage_fee_rate_fund",A40)</f>
        <v>0.15</v>
      </c>
      <c r="F40" s="3">
        <f>[1]!thsiFinD("ths_fund_scale_fund",A40,"2024-12-19")/100000000</f>
        <v>71.130699440810005</v>
      </c>
    </row>
    <row r="41" spans="1:6" x14ac:dyDescent="0.4">
      <c r="A41" s="1" t="s">
        <v>429</v>
      </c>
      <c r="B41" s="1" t="s">
        <v>23</v>
      </c>
      <c r="C41" s="2" t="str">
        <f>[1]!thsiFinD("ths_tracking_index_thscode_fund",A41)</f>
        <v>000510.CSI</v>
      </c>
      <c r="D41" s="3">
        <f>[1]!thsiFinD("ths_tracking_error_index_fund",A41,"2023-12-29","2024-12-19",100,101)</f>
        <v>0</v>
      </c>
      <c r="E41" s="3">
        <f>[1]!thsiFinD("ths_manage_fee_rate_fund",A41)</f>
        <v>0.15</v>
      </c>
      <c r="F41" s="3">
        <f>[1]!thsiFinD("ths_fund_scale_fund",A41,"2024-12-19")/100000000</f>
        <v>70.261909298800006</v>
      </c>
    </row>
    <row r="42" spans="1:6" x14ac:dyDescent="0.4">
      <c r="A42" s="1" t="s">
        <v>436</v>
      </c>
      <c r="B42" s="1" t="s">
        <v>437</v>
      </c>
      <c r="C42" s="2" t="str">
        <f>[1]!thsiFinD("ths_tracking_index_thscode_fund",A42)</f>
        <v>000688.SH</v>
      </c>
      <c r="D42" s="3">
        <f>[1]!thsiFinD("ths_tracking_error_index_fund",A42,"2023-12-29","2024-12-19",100,101)</f>
        <v>2.1126931146566E-2</v>
      </c>
      <c r="E42" s="3">
        <f>[1]!thsiFinD("ths_manage_fee_rate_fund",A42)</f>
        <v>0.5</v>
      </c>
      <c r="F42" s="3">
        <f>[1]!thsiFinD("ths_fund_scale_fund",A42,"2024-12-19")/100000000</f>
        <v>68.01742926</v>
      </c>
    </row>
    <row r="43" spans="1:6" x14ac:dyDescent="0.4">
      <c r="A43" s="1" t="s">
        <v>452</v>
      </c>
      <c r="B43" s="1" t="s">
        <v>453</v>
      </c>
      <c r="C43" s="2" t="str">
        <f>[1]!thsiFinD("ths_tracking_index_thscode_fund",A43)</f>
        <v>000698.SH</v>
      </c>
      <c r="D43" s="3">
        <f>[1]!thsiFinD("ths_tracking_error_index_fund",A43,"2023-12-29","2024-12-19",100,101)</f>
        <v>3.9357954848655001E-2</v>
      </c>
      <c r="E43" s="3">
        <f>[1]!thsiFinD("ths_manage_fee_rate_fund",A43)</f>
        <v>0.15</v>
      </c>
      <c r="F43" s="3">
        <f>[1]!thsiFinD("ths_fund_scale_fund",A43,"2024-12-19")/100000000</f>
        <v>66.373324949799994</v>
      </c>
    </row>
    <row r="44" spans="1:6" x14ac:dyDescent="0.4">
      <c r="A44" s="1" t="s">
        <v>236</v>
      </c>
      <c r="B44" s="1" t="s">
        <v>237</v>
      </c>
      <c r="C44" s="2" t="str">
        <f>[1]!thsiFinD("ths_tracking_index_thscode_fund",A44)</f>
        <v>000001.SH</v>
      </c>
      <c r="D44" s="3">
        <f>[1]!thsiFinD("ths_tracking_error_index_fund",A44,"2023-12-29","2024-12-19",100,101)</f>
        <v>0.11570523439371</v>
      </c>
      <c r="E44" s="3">
        <f>[1]!thsiFinD("ths_manage_fee_rate_fund",A44)</f>
        <v>0.5</v>
      </c>
      <c r="F44" s="3">
        <f>[1]!thsiFinD("ths_fund_scale_fund",A44,"2024-12-19")/100000000</f>
        <v>64.568379320000005</v>
      </c>
    </row>
    <row r="45" spans="1:6" x14ac:dyDescent="0.4">
      <c r="A45" s="1" t="s">
        <v>84</v>
      </c>
      <c r="B45" s="1" t="s">
        <v>85</v>
      </c>
      <c r="C45" s="2" t="str">
        <f>[1]!thsiFinD("ths_tracking_index_thscode_fund",A45)</f>
        <v>930050.CSI</v>
      </c>
      <c r="D45" s="3">
        <f>[1]!thsiFinD("ths_tracking_error_index_fund",A45,"2023-12-29","2024-12-19",100,101)</f>
        <v>0</v>
      </c>
      <c r="E45" s="3">
        <f>[1]!thsiFinD("ths_manage_fee_rate_fund",A45)</f>
        <v>0.15</v>
      </c>
      <c r="F45" s="3">
        <f>[1]!thsiFinD("ths_fund_scale_fund",A45,"2024-12-19")/100000000</f>
        <v>62.435581054145004</v>
      </c>
    </row>
    <row r="46" spans="1:6" x14ac:dyDescent="0.4">
      <c r="A46" s="1" t="s">
        <v>339</v>
      </c>
      <c r="B46" s="1" t="s">
        <v>340</v>
      </c>
      <c r="C46" s="2" t="str">
        <f>[1]!thsiFinD("ths_tracking_index_thscode_fund",A46)</f>
        <v>000906.SH</v>
      </c>
      <c r="D46" s="3">
        <f>[1]!thsiFinD("ths_tracking_error_index_fund",A46,"2023-12-29","2024-12-19",100,101)</f>
        <v>2.7387894842633001E-2</v>
      </c>
      <c r="E46" s="3">
        <f>[1]!thsiFinD("ths_manage_fee_rate_fund",A46)</f>
        <v>0.15</v>
      </c>
      <c r="F46" s="3">
        <f>[1]!thsiFinD("ths_fund_scale_fund",A46,"2024-12-19")/100000000</f>
        <v>62.015247873599996</v>
      </c>
    </row>
    <row r="47" spans="1:6" x14ac:dyDescent="0.4">
      <c r="A47" s="1" t="s">
        <v>22</v>
      </c>
      <c r="B47" s="1" t="s">
        <v>23</v>
      </c>
      <c r="C47" s="2" t="str">
        <f>[1]!thsiFinD("ths_tracking_index_thscode_fund",A47)</f>
        <v>000510.CSI</v>
      </c>
      <c r="D47" s="3">
        <f>[1]!thsiFinD("ths_tracking_error_index_fund",A47,"2023-12-29","2024-12-19",100,101)</f>
        <v>0</v>
      </c>
      <c r="E47" s="3">
        <f>[1]!thsiFinD("ths_manage_fee_rate_fund",A47)</f>
        <v>0.15</v>
      </c>
      <c r="F47" s="3">
        <f>[1]!thsiFinD("ths_fund_scale_fund",A47,"2024-12-19")/100000000</f>
        <v>59.264751800192002</v>
      </c>
    </row>
    <row r="48" spans="1:6" x14ac:dyDescent="0.4">
      <c r="A48" s="1" t="s">
        <v>128</v>
      </c>
      <c r="B48" s="1" t="s">
        <v>129</v>
      </c>
      <c r="C48" s="2" t="str">
        <f>[1]!thsiFinD("ths_tracking_index_thscode_fund",A48)</f>
        <v>399673.SZ</v>
      </c>
      <c r="D48" s="3">
        <f>[1]!thsiFinD("ths_tracking_error_index_fund",A48,"2023-12-29","2024-12-19",100,101)</f>
        <v>4.9072375853024E-2</v>
      </c>
      <c r="E48" s="3">
        <f>[1]!thsiFinD("ths_manage_fee_rate_fund",A48)</f>
        <v>0.15</v>
      </c>
      <c r="F48" s="3">
        <f>[1]!thsiFinD("ths_fund_scale_fund",A48,"2024-12-19")/100000000</f>
        <v>58.697210555880005</v>
      </c>
    </row>
    <row r="49" spans="1:6" x14ac:dyDescent="0.4">
      <c r="A49" s="1" t="s">
        <v>365</v>
      </c>
      <c r="B49" s="1" t="s">
        <v>366</v>
      </c>
      <c r="C49" s="2" t="str">
        <f>[1]!thsiFinD("ths_tracking_index_thscode_fund",A49)</f>
        <v>746059.MSI</v>
      </c>
      <c r="D49" s="3">
        <f>[1]!thsiFinD("ths_tracking_error_index_fund",A49,"2023-12-29","2024-12-19",100,101)</f>
        <v>0</v>
      </c>
      <c r="E49" s="3">
        <f>[1]!thsiFinD("ths_manage_fee_rate_fund",A49)</f>
        <v>0.5</v>
      </c>
      <c r="F49" s="3">
        <f>[1]!thsiFinD("ths_fund_scale_fund",A49,"2024-12-19")/100000000</f>
        <v>57.689989817600001</v>
      </c>
    </row>
    <row r="50" spans="1:6" x14ac:dyDescent="0.4">
      <c r="A50" s="1" t="s">
        <v>410</v>
      </c>
      <c r="B50" s="1" t="s">
        <v>411</v>
      </c>
      <c r="C50" s="2" t="str">
        <f>[1]!thsiFinD("ths_tracking_index_thscode_fund",A50)</f>
        <v>930050.CSI</v>
      </c>
      <c r="D50" s="3">
        <f>[1]!thsiFinD("ths_tracking_error_index_fund",A50,"2023-12-29","2024-12-19",100,101)</f>
        <v>0</v>
      </c>
      <c r="E50" s="3">
        <f>[1]!thsiFinD("ths_manage_fee_rate_fund",A50)</f>
        <v>0.15</v>
      </c>
      <c r="F50" s="3">
        <f>[1]!thsiFinD("ths_fund_scale_fund",A50,"2024-12-19")/100000000</f>
        <v>55.028500008800002</v>
      </c>
    </row>
    <row r="51" spans="1:6" x14ac:dyDescent="0.4">
      <c r="A51" s="1" t="s">
        <v>440</v>
      </c>
      <c r="B51" s="1" t="s">
        <v>441</v>
      </c>
      <c r="C51" s="2" t="str">
        <f>[1]!thsiFinD("ths_tracking_index_thscode_fund",A51)</f>
        <v>000688.SH</v>
      </c>
      <c r="D51" s="3">
        <f>[1]!thsiFinD("ths_tracking_error_index_fund",A51,"2023-12-29","2024-12-19",100,101)</f>
        <v>2.3392325340685999E-2</v>
      </c>
      <c r="E51" s="3">
        <f>[1]!thsiFinD("ths_manage_fee_rate_fund",A51)</f>
        <v>0.5</v>
      </c>
      <c r="F51" s="3">
        <f>[1]!thsiFinD("ths_fund_scale_fund",A51,"2024-12-19")/100000000</f>
        <v>52.790157354399994</v>
      </c>
    </row>
    <row r="52" spans="1:6" x14ac:dyDescent="0.4">
      <c r="A52" s="1" t="s">
        <v>481</v>
      </c>
      <c r="B52" s="1" t="s">
        <v>482</v>
      </c>
      <c r="C52" s="2" t="str">
        <f>[1]!thsiFinD("ths_tracking_index_thscode_fund",A52)</f>
        <v>000698.SH</v>
      </c>
      <c r="D52" s="3">
        <f>[1]!thsiFinD("ths_tracking_error_index_fund",A52,"2023-12-29","2024-12-19",100,101)</f>
        <v>3.0516555020181E-2</v>
      </c>
      <c r="E52" s="3">
        <f>[1]!thsiFinD("ths_manage_fee_rate_fund",A52)</f>
        <v>0.15</v>
      </c>
      <c r="F52" s="3">
        <f>[1]!thsiFinD("ths_fund_scale_fund",A52,"2024-12-19")/100000000</f>
        <v>51.405758903999995</v>
      </c>
    </row>
    <row r="53" spans="1:6" x14ac:dyDescent="0.4">
      <c r="A53" s="1" t="s">
        <v>146</v>
      </c>
      <c r="B53" s="1" t="s">
        <v>147</v>
      </c>
      <c r="C53" s="2" t="str">
        <f>[1]!thsiFinD("ths_tracking_index_thscode_fund",A53)</f>
        <v>931643.CSI</v>
      </c>
      <c r="D53" s="3">
        <f>[1]!thsiFinD("ths_tracking_error_index_fund",A53,"2023-12-29","2024-12-19",100,101)</f>
        <v>2.9154118963332001E-2</v>
      </c>
      <c r="E53" s="3">
        <f>[1]!thsiFinD("ths_manage_fee_rate_fund",A53)</f>
        <v>0.15</v>
      </c>
      <c r="F53" s="3">
        <f>[1]!thsiFinD("ths_fund_scale_fund",A53,"2024-12-19")/100000000</f>
        <v>50.495869262748002</v>
      </c>
    </row>
    <row r="54" spans="1:6" x14ac:dyDescent="0.4">
      <c r="A54" s="1" t="s">
        <v>448</v>
      </c>
      <c r="B54" s="1" t="s">
        <v>449</v>
      </c>
      <c r="C54" s="2" t="str">
        <f>[1]!thsiFinD("ths_tracking_index_thscode_fund",A54)</f>
        <v>000698.SH</v>
      </c>
      <c r="D54" s="3">
        <f>[1]!thsiFinD("ths_tracking_error_index_fund",A54,"2023-12-29","2024-12-19",100,101)</f>
        <v>4.4999646647919E-2</v>
      </c>
      <c r="E54" s="3">
        <f>[1]!thsiFinD("ths_manage_fee_rate_fund",A54)</f>
        <v>0.15</v>
      </c>
      <c r="F54" s="3">
        <f>[1]!thsiFinD("ths_fund_scale_fund",A54,"2024-12-19")/100000000</f>
        <v>50.2404250162</v>
      </c>
    </row>
    <row r="55" spans="1:6" x14ac:dyDescent="0.4">
      <c r="A55" s="1" t="s">
        <v>186</v>
      </c>
      <c r="B55" s="1" t="s">
        <v>187</v>
      </c>
      <c r="C55" s="2" t="str">
        <f>[1]!thsiFinD("ths_tracking_index_thscode_fund",A55)</f>
        <v>000300.SH</v>
      </c>
      <c r="D55" s="3">
        <f>[1]!thsiFinD("ths_tracking_error_index_fund",A55,"2023-12-29","2024-12-19",100,101)</f>
        <v>2.8900117657238999E-2</v>
      </c>
      <c r="E55" s="3">
        <f>[1]!thsiFinD("ths_manage_fee_rate_fund",A55)</f>
        <v>0.15</v>
      </c>
      <c r="F55" s="3">
        <f>[1]!thsiFinD("ths_fund_scale_fund",A55,"2024-12-19")/100000000</f>
        <v>50.024723559624007</v>
      </c>
    </row>
    <row r="56" spans="1:6" x14ac:dyDescent="0.4">
      <c r="A56" s="1" t="s">
        <v>20</v>
      </c>
      <c r="B56" s="1" t="s">
        <v>21</v>
      </c>
      <c r="C56" s="2" t="str">
        <f>[1]!thsiFinD("ths_tracking_index_thscode_fund",A56)</f>
        <v>000510.CSI</v>
      </c>
      <c r="D56" s="3">
        <f>[1]!thsiFinD("ths_tracking_error_index_fund",A56,"2023-12-29","2024-12-19",100,101)</f>
        <v>0</v>
      </c>
      <c r="E56" s="3">
        <f>[1]!thsiFinD("ths_manage_fee_rate_fund",A56)</f>
        <v>0.15</v>
      </c>
      <c r="F56" s="3">
        <f>[1]!thsiFinD("ths_fund_scale_fund",A56,"2024-12-19")/100000000</f>
        <v>49.145397555823003</v>
      </c>
    </row>
    <row r="57" spans="1:6" x14ac:dyDescent="0.4">
      <c r="A57" s="1" t="s">
        <v>192</v>
      </c>
      <c r="B57" s="1" t="s">
        <v>193</v>
      </c>
      <c r="C57" s="2" t="str">
        <f>[1]!thsiFinD("ths_tracking_index_thscode_fund",A57)</f>
        <v>399006.SZ</v>
      </c>
      <c r="D57" s="3">
        <f>[1]!thsiFinD("ths_tracking_error_index_fund",A57,"2023-12-29","2024-12-19",100,101)</f>
        <v>3.2268285722761997E-2</v>
      </c>
      <c r="E57" s="3">
        <f>[1]!thsiFinD("ths_manage_fee_rate_fund",A57)</f>
        <v>0.15</v>
      </c>
      <c r="F57" s="3">
        <f>[1]!thsiFinD("ths_fund_scale_fund",A57,"2024-12-19")/100000000</f>
        <v>47.666673768599999</v>
      </c>
    </row>
    <row r="58" spans="1:6" x14ac:dyDescent="0.4">
      <c r="A58" s="1" t="s">
        <v>140</v>
      </c>
      <c r="B58" s="1" t="s">
        <v>141</v>
      </c>
      <c r="C58" s="2" t="str">
        <f>[1]!thsiFinD("ths_tracking_index_thscode_fund",A58)</f>
        <v>931643.CSI</v>
      </c>
      <c r="D58" s="3">
        <f>[1]!thsiFinD("ths_tracking_error_index_fund",A58,"2023-12-29","2024-12-19",100,101)</f>
        <v>2.7520149944529001E-2</v>
      </c>
      <c r="E58" s="3">
        <f>[1]!thsiFinD("ths_manage_fee_rate_fund",A58)</f>
        <v>0.5</v>
      </c>
      <c r="F58" s="3">
        <f>[1]!thsiFinD("ths_fund_scale_fund",A58,"2024-12-19")/100000000</f>
        <v>47.622564485853005</v>
      </c>
    </row>
    <row r="59" spans="1:6" x14ac:dyDescent="0.4">
      <c r="A59" s="1" t="s">
        <v>333</v>
      </c>
      <c r="B59" s="1" t="s">
        <v>334</v>
      </c>
      <c r="C59" s="2" t="str">
        <f>[1]!thsiFinD("ths_tracking_index_thscode_fund",A59)</f>
        <v>000300.SH</v>
      </c>
      <c r="D59" s="3">
        <f>[1]!thsiFinD("ths_tracking_error_index_fund",A59,"2023-12-29","2024-12-19",100,101)</f>
        <v>3.0158295075861999E-2</v>
      </c>
      <c r="E59" s="3">
        <f>[1]!thsiFinD("ths_manage_fee_rate_fund",A59)</f>
        <v>0.3</v>
      </c>
      <c r="F59" s="3">
        <f>[1]!thsiFinD("ths_fund_scale_fund",A59,"2024-12-19")/100000000</f>
        <v>47.304513558000004</v>
      </c>
    </row>
    <row r="60" spans="1:6" x14ac:dyDescent="0.4">
      <c r="A60" s="1" t="s">
        <v>245</v>
      </c>
      <c r="B60" s="1" t="s">
        <v>246</v>
      </c>
      <c r="C60" s="2" t="str">
        <f>[1]!thsiFinD("ths_tracking_index_thscode_fund",A60)</f>
        <v>000300.SH</v>
      </c>
      <c r="D60" s="3">
        <f>[1]!thsiFinD("ths_tracking_error_index_fund",A60,"2023-12-29","2024-12-19",100,101)</f>
        <v>3.0412886661842001E-2</v>
      </c>
      <c r="E60" s="3">
        <f>[1]!thsiFinD("ths_manage_fee_rate_fund",A60)</f>
        <v>0.15</v>
      </c>
      <c r="F60" s="3">
        <f>[1]!thsiFinD("ths_fund_scale_fund",A60,"2024-12-19")/100000000</f>
        <v>46.232104009899999</v>
      </c>
    </row>
    <row r="61" spans="1:6" x14ac:dyDescent="0.4">
      <c r="A61" s="1" t="s">
        <v>407</v>
      </c>
      <c r="B61" s="1" t="s">
        <v>91</v>
      </c>
      <c r="C61" s="2" t="str">
        <f>[1]!thsiFinD("ths_tracking_index_thscode_fund",A61)</f>
        <v>746059.MSI</v>
      </c>
      <c r="D61" s="3">
        <f>[1]!thsiFinD("ths_tracking_error_index_fund",A61,"2023-12-29","2024-12-19",100,101)</f>
        <v>0</v>
      </c>
      <c r="E61" s="3">
        <f>[1]!thsiFinD("ths_manage_fee_rate_fund",A61)</f>
        <v>0.15</v>
      </c>
      <c r="F61" s="3">
        <f>[1]!thsiFinD("ths_fund_scale_fund",A61,"2024-12-19")/100000000</f>
        <v>45.386961221699998</v>
      </c>
    </row>
    <row r="62" spans="1:6" x14ac:dyDescent="0.4">
      <c r="A62" s="1" t="s">
        <v>371</v>
      </c>
      <c r="B62" s="1" t="s">
        <v>372</v>
      </c>
      <c r="C62" s="2" t="str">
        <f>[1]!thsiFinD("ths_tracking_index_thscode_fund",A62)</f>
        <v>930050.CSI</v>
      </c>
      <c r="D62" s="3">
        <f>[1]!thsiFinD("ths_tracking_error_index_fund",A62,"2023-12-29","2024-12-19",100,101)</f>
        <v>0</v>
      </c>
      <c r="E62" s="3">
        <f>[1]!thsiFinD("ths_manage_fee_rate_fund",A62)</f>
        <v>0.15</v>
      </c>
      <c r="F62" s="3">
        <f>[1]!thsiFinD("ths_fund_scale_fund",A62,"2024-12-19")/100000000</f>
        <v>42.2751033089</v>
      </c>
    </row>
    <row r="63" spans="1:6" x14ac:dyDescent="0.4">
      <c r="A63" s="1" t="s">
        <v>26</v>
      </c>
      <c r="B63" s="1" t="s">
        <v>27</v>
      </c>
      <c r="C63" s="2" t="str">
        <f>[1]!thsiFinD("ths_tracking_index_thscode_fund",A63)</f>
        <v>000510.CSI</v>
      </c>
      <c r="D63" s="3">
        <f>[1]!thsiFinD("ths_tracking_error_index_fund",A63,"2023-12-29","2024-12-19",100,101)</f>
        <v>0</v>
      </c>
      <c r="E63" s="3">
        <f>[1]!thsiFinD("ths_manage_fee_rate_fund",A63)</f>
        <v>0.15</v>
      </c>
      <c r="F63" s="3">
        <f>[1]!thsiFinD("ths_fund_scale_fund",A63,"2024-12-19")/100000000</f>
        <v>42.126101861127999</v>
      </c>
    </row>
    <row r="64" spans="1:6" x14ac:dyDescent="0.4">
      <c r="A64" s="1" t="s">
        <v>112</v>
      </c>
      <c r="B64" s="1" t="s">
        <v>113</v>
      </c>
      <c r="C64" s="2" t="str">
        <f>[1]!thsiFinD("ths_tracking_index_thscode_fund",A64)</f>
        <v>000300.SH</v>
      </c>
      <c r="D64" s="3">
        <f>[1]!thsiFinD("ths_tracking_error_index_fund",A64,"2023-12-29","2024-12-19",100,101)</f>
        <v>3.3367574970777997E-2</v>
      </c>
      <c r="E64" s="3">
        <f>[1]!thsiFinD("ths_manage_fee_rate_fund",A64)</f>
        <v>0.15</v>
      </c>
      <c r="F64" s="3">
        <f>[1]!thsiFinD("ths_fund_scale_fund",A64,"2024-12-19")/100000000</f>
        <v>41.361050968275002</v>
      </c>
    </row>
    <row r="65" spans="1:6" x14ac:dyDescent="0.4">
      <c r="A65" s="1" t="s">
        <v>325</v>
      </c>
      <c r="B65" s="1" t="s">
        <v>326</v>
      </c>
      <c r="C65" s="2" t="str">
        <f>[1]!thsiFinD("ths_tracking_index_thscode_fund",A65)</f>
        <v>000300.SH</v>
      </c>
      <c r="D65" s="3">
        <f>[1]!thsiFinD("ths_tracking_error_index_fund",A65,"2023-12-29","2024-12-19",100,101)</f>
        <v>2.8996416145472999E-2</v>
      </c>
      <c r="E65" s="3">
        <f>[1]!thsiFinD("ths_manage_fee_rate_fund",A65)</f>
        <v>0.4</v>
      </c>
      <c r="F65" s="3">
        <f>[1]!thsiFinD("ths_fund_scale_fund",A65,"2024-12-19")/100000000</f>
        <v>40.608472253800002</v>
      </c>
    </row>
    <row r="66" spans="1:6" x14ac:dyDescent="0.4">
      <c r="A66" s="1" t="s">
        <v>28</v>
      </c>
      <c r="B66" s="1" t="s">
        <v>29</v>
      </c>
      <c r="C66" s="2" t="str">
        <f>[1]!thsiFinD("ths_tracking_index_thscode_fund",A66)</f>
        <v>000510.CSI</v>
      </c>
      <c r="D66" s="3">
        <f>[1]!thsiFinD("ths_tracking_error_index_fund",A66,"2023-12-29","2024-12-19",100,101)</f>
        <v>0</v>
      </c>
      <c r="E66" s="3">
        <f>[1]!thsiFinD("ths_manage_fee_rate_fund",A66)</f>
        <v>0.15</v>
      </c>
      <c r="F66" s="3">
        <f>[1]!thsiFinD("ths_fund_scale_fund",A66,"2024-12-19")/100000000</f>
        <v>39.922325736575999</v>
      </c>
    </row>
    <row r="67" spans="1:6" x14ac:dyDescent="0.4">
      <c r="A67" s="1" t="s">
        <v>88</v>
      </c>
      <c r="B67" s="1" t="s">
        <v>89</v>
      </c>
      <c r="C67" s="2" t="str">
        <f>[1]!thsiFinD("ths_tracking_index_thscode_fund",A67)</f>
        <v>746059.MSI</v>
      </c>
      <c r="D67" s="3">
        <f>[1]!thsiFinD("ths_tracking_error_index_fund",A67,"2023-12-29","2024-12-19",100,101)</f>
        <v>0</v>
      </c>
      <c r="E67" s="3">
        <f>[1]!thsiFinD("ths_manage_fee_rate_fund",A67)</f>
        <v>0.5</v>
      </c>
      <c r="F67" s="3">
        <f>[1]!thsiFinD("ths_fund_scale_fund",A67,"2024-12-19")/100000000</f>
        <v>39.356584661885002</v>
      </c>
    </row>
    <row r="68" spans="1:6" x14ac:dyDescent="0.4">
      <c r="A68" s="1" t="s">
        <v>24</v>
      </c>
      <c r="B68" s="1" t="s">
        <v>25</v>
      </c>
      <c r="C68" s="2" t="str">
        <f>[1]!thsiFinD("ths_tracking_index_thscode_fund",A68)</f>
        <v>000510.CSI</v>
      </c>
      <c r="D68" s="3">
        <f>[1]!thsiFinD("ths_tracking_error_index_fund",A68,"2023-12-29","2024-12-19",100,101)</f>
        <v>0</v>
      </c>
      <c r="E68" s="3">
        <f>[1]!thsiFinD("ths_manage_fee_rate_fund",A68)</f>
        <v>0.15</v>
      </c>
      <c r="F68" s="3">
        <f>[1]!thsiFinD("ths_fund_scale_fund",A68,"2024-12-19")/100000000</f>
        <v>37.608199654620002</v>
      </c>
    </row>
    <row r="69" spans="1:6" x14ac:dyDescent="0.4">
      <c r="A69" s="1" t="s">
        <v>32</v>
      </c>
      <c r="B69" s="1" t="s">
        <v>33</v>
      </c>
      <c r="C69" s="2" t="str">
        <f>[1]!thsiFinD("ths_tracking_index_thscode_fund",A69)</f>
        <v>000510.CSI</v>
      </c>
      <c r="D69" s="3">
        <f>[1]!thsiFinD("ths_tracking_error_index_fund",A69,"2023-12-29","2024-12-19",100,101)</f>
        <v>0</v>
      </c>
      <c r="E69" s="3">
        <f>[1]!thsiFinD("ths_manage_fee_rate_fund",A69)</f>
        <v>0.15</v>
      </c>
      <c r="F69" s="3">
        <f>[1]!thsiFinD("ths_fund_scale_fund",A69,"2024-12-19")/100000000</f>
        <v>36.665102460123002</v>
      </c>
    </row>
    <row r="70" spans="1:6" x14ac:dyDescent="0.4">
      <c r="A70" s="1" t="s">
        <v>446</v>
      </c>
      <c r="B70" s="1" t="s">
        <v>447</v>
      </c>
      <c r="C70" s="2" t="str">
        <f>[1]!thsiFinD("ths_tracking_index_thscode_fund",A70)</f>
        <v>000688.SH</v>
      </c>
      <c r="D70" s="3">
        <f>[1]!thsiFinD("ths_tracking_error_index_fund",A70,"2023-12-29","2024-12-19",100,101)</f>
        <v>2.9185928084340999E-2</v>
      </c>
      <c r="E70" s="3">
        <f>[1]!thsiFinD("ths_manage_fee_rate_fund",A70)</f>
        <v>0.3</v>
      </c>
      <c r="F70" s="3">
        <f>[1]!thsiFinD("ths_fund_scale_fund",A70,"2024-12-19")/100000000</f>
        <v>36.1414860191</v>
      </c>
    </row>
    <row r="71" spans="1:6" x14ac:dyDescent="0.4">
      <c r="A71" s="1" t="s">
        <v>228</v>
      </c>
      <c r="B71" s="1" t="s">
        <v>229</v>
      </c>
      <c r="C71" s="2" t="str">
        <f>[1]!thsiFinD("ths_tracking_index_thscode_fund",A71)</f>
        <v>000016.SH</v>
      </c>
      <c r="D71" s="3">
        <f>[1]!thsiFinD("ths_tracking_error_index_fund",A71,"2023-12-29","2024-12-19",100,101)</f>
        <v>5.0183740231696E-2</v>
      </c>
      <c r="E71" s="3">
        <f>[1]!thsiFinD("ths_manage_fee_rate_fund",A71)</f>
        <v>0.15</v>
      </c>
      <c r="F71" s="3">
        <f>[1]!thsiFinD("ths_fund_scale_fund",A71,"2024-12-19")/100000000</f>
        <v>35.480330797400001</v>
      </c>
    </row>
    <row r="72" spans="1:6" x14ac:dyDescent="0.4">
      <c r="A72" s="1" t="s">
        <v>402</v>
      </c>
      <c r="B72" s="1" t="s">
        <v>403</v>
      </c>
      <c r="C72" s="2" t="str">
        <f>[1]!thsiFinD("ths_tracking_index_thscode_fund",A72)</f>
        <v>000903.SH</v>
      </c>
      <c r="D72" s="3">
        <f>[1]!thsiFinD("ths_tracking_error_index_fund",A72,"2023-12-29","2024-12-19",100,101)</f>
        <v>3.6555397942446E-2</v>
      </c>
      <c r="E72" s="3">
        <f>[1]!thsiFinD("ths_manage_fee_rate_fund",A72)</f>
        <v>0.5</v>
      </c>
      <c r="F72" s="3">
        <f>[1]!thsiFinD("ths_fund_scale_fund",A72,"2024-12-19")/100000000</f>
        <v>34.732554336599996</v>
      </c>
    </row>
    <row r="73" spans="1:6" x14ac:dyDescent="0.4">
      <c r="A73" s="1" t="s">
        <v>284</v>
      </c>
      <c r="B73" s="1" t="s">
        <v>285</v>
      </c>
      <c r="C73" s="2" t="str">
        <f>[1]!thsiFinD("ths_tracking_index_thscode_fund",A73)</f>
        <v>000510.CSI</v>
      </c>
      <c r="D73" s="3">
        <f>[1]!thsiFinD("ths_tracking_error_index_fund",A73,"2023-12-29","2024-12-19",100,101)</f>
        <v>0</v>
      </c>
      <c r="E73" s="3">
        <f>[1]!thsiFinD("ths_manage_fee_rate_fund",A73)</f>
        <v>0.15</v>
      </c>
      <c r="F73" s="3">
        <f>[1]!thsiFinD("ths_fund_scale_fund",A73,"2024-12-19")/100000000</f>
        <v>34.587758816099999</v>
      </c>
    </row>
    <row r="74" spans="1:6" x14ac:dyDescent="0.4">
      <c r="A74" s="1" t="s">
        <v>264</v>
      </c>
      <c r="B74" s="1" t="s">
        <v>265</v>
      </c>
      <c r="C74" s="2" t="str">
        <f>[1]!thsiFinD("ths_tracking_index_thscode_fund",A74)</f>
        <v>000905.SH</v>
      </c>
      <c r="D74" s="3">
        <f>[1]!thsiFinD("ths_tracking_error_index_fund",A74,"2023-12-29","2024-12-19",100,101)</f>
        <v>3.2338143785321002E-2</v>
      </c>
      <c r="E74" s="3">
        <f>[1]!thsiFinD("ths_manage_fee_rate_fund",A74)</f>
        <v>0.15</v>
      </c>
      <c r="F74" s="3">
        <f>[1]!thsiFinD("ths_fund_scale_fund",A74,"2024-12-19")/100000000</f>
        <v>34.042818742800002</v>
      </c>
    </row>
    <row r="75" spans="1:6" x14ac:dyDescent="0.4">
      <c r="A75" s="1" t="s">
        <v>80</v>
      </c>
      <c r="B75" s="1" t="s">
        <v>81</v>
      </c>
      <c r="C75" s="2" t="str">
        <f>[1]!thsiFinD("ths_tracking_index_thscode_fund",A75)</f>
        <v>930050.CSI</v>
      </c>
      <c r="D75" s="3">
        <f>[1]!thsiFinD("ths_tracking_error_index_fund",A75,"2023-12-29","2024-12-19",100,101)</f>
        <v>0</v>
      </c>
      <c r="E75" s="3">
        <f>[1]!thsiFinD("ths_manage_fee_rate_fund",A75)</f>
        <v>0.15</v>
      </c>
      <c r="F75" s="3">
        <f>[1]!thsiFinD("ths_fund_scale_fund",A75,"2024-12-19")/100000000</f>
        <v>33.600785266620001</v>
      </c>
    </row>
    <row r="76" spans="1:6" x14ac:dyDescent="0.4">
      <c r="A76" s="1" t="s">
        <v>274</v>
      </c>
      <c r="B76" s="1" t="s">
        <v>275</v>
      </c>
      <c r="C76" s="2" t="str">
        <f>[1]!thsiFinD("ths_tracking_index_thscode_fund",A76)</f>
        <v>000001.SH</v>
      </c>
      <c r="D76" s="3">
        <f>[1]!thsiFinD("ths_tracking_error_index_fund",A76,"2023-12-29","2024-12-19",100,101)</f>
        <v>0.1306133530063</v>
      </c>
      <c r="E76" s="3">
        <f>[1]!thsiFinD("ths_manage_fee_rate_fund",A76)</f>
        <v>0.15</v>
      </c>
      <c r="F76" s="3">
        <f>[1]!thsiFinD("ths_fund_scale_fund",A76,"2024-12-19")/100000000</f>
        <v>30.641691040400001</v>
      </c>
    </row>
    <row r="77" spans="1:6" x14ac:dyDescent="0.4">
      <c r="A77" s="1" t="s">
        <v>92</v>
      </c>
      <c r="B77" s="1" t="s">
        <v>93</v>
      </c>
      <c r="C77" s="2" t="str">
        <f>[1]!thsiFinD("ths_tracking_index_thscode_fund",A77)</f>
        <v>931643.CSI</v>
      </c>
      <c r="D77" s="3">
        <f>[1]!thsiFinD("ths_tracking_error_index_fund",A77,"2023-12-29","2024-12-19",100,101)</f>
        <v>3.0812170882335999E-2</v>
      </c>
      <c r="E77" s="3">
        <f>[1]!thsiFinD("ths_manage_fee_rate_fund",A77)</f>
        <v>0.5</v>
      </c>
      <c r="F77" s="3">
        <f>[1]!thsiFinD("ths_fund_scale_fund",A77,"2024-12-19")/100000000</f>
        <v>27.643321749032001</v>
      </c>
    </row>
    <row r="78" spans="1:6" x14ac:dyDescent="0.4">
      <c r="A78" s="1" t="s">
        <v>418</v>
      </c>
      <c r="B78" s="1" t="s">
        <v>41</v>
      </c>
      <c r="C78" s="2" t="str">
        <f>[1]!thsiFinD("ths_tracking_index_thscode_fund",A78)</f>
        <v>932000.CSI</v>
      </c>
      <c r="D78" s="3">
        <f>[1]!thsiFinD("ths_tracking_error_index_fund",A78,"2023-12-29","2024-12-19",100,101)</f>
        <v>0.21383072052415</v>
      </c>
      <c r="E78" s="3">
        <f>[1]!thsiFinD("ths_manage_fee_rate_fund",A78)</f>
        <v>0.5</v>
      </c>
      <c r="F78" s="3">
        <f>[1]!thsiFinD("ths_fund_scale_fund",A78,"2024-12-19")/100000000</f>
        <v>27.354102485999999</v>
      </c>
    </row>
    <row r="79" spans="1:6" x14ac:dyDescent="0.4">
      <c r="A79" s="1" t="s">
        <v>469</v>
      </c>
      <c r="B79" s="1" t="s">
        <v>145</v>
      </c>
      <c r="C79" s="2" t="str">
        <f>[1]!thsiFinD("ths_tracking_index_thscode_fund",A79)</f>
        <v>931643.CSI</v>
      </c>
      <c r="D79" s="3">
        <f>[1]!thsiFinD("ths_tracking_error_index_fund",A79,"2023-12-29","2024-12-19",100,101)</f>
        <v>2.9270249635154E-2</v>
      </c>
      <c r="E79" s="3">
        <f>[1]!thsiFinD("ths_manage_fee_rate_fund",A79)</f>
        <v>0.5</v>
      </c>
      <c r="F79" s="3">
        <f>[1]!thsiFinD("ths_fund_scale_fund",A79,"2024-12-19")/100000000</f>
        <v>27.25449193</v>
      </c>
    </row>
    <row r="80" spans="1:6" x14ac:dyDescent="0.4">
      <c r="A80" s="1" t="s">
        <v>214</v>
      </c>
      <c r="B80" s="1" t="s">
        <v>215</v>
      </c>
      <c r="C80" s="2" t="str">
        <f>[1]!thsiFinD("ths_tracking_index_thscode_fund",A80)</f>
        <v>399006.SZ</v>
      </c>
      <c r="D80" s="3">
        <f>[1]!thsiFinD("ths_tracking_error_index_fund",A80,"2023-12-29","2024-12-19",100,101)</f>
        <v>3.4067674191875001E-2</v>
      </c>
      <c r="E80" s="3">
        <f>[1]!thsiFinD("ths_manage_fee_rate_fund",A80)</f>
        <v>0.15</v>
      </c>
      <c r="F80" s="3">
        <f>[1]!thsiFinD("ths_fund_scale_fund",A80,"2024-12-19")/100000000</f>
        <v>26.61233373232</v>
      </c>
    </row>
    <row r="81" spans="1:6" x14ac:dyDescent="0.4">
      <c r="A81" s="1" t="s">
        <v>355</v>
      </c>
      <c r="B81" s="1" t="s">
        <v>356</v>
      </c>
      <c r="C81" s="2" t="str">
        <f>[1]!thsiFinD("ths_tracking_index_thscode_fund",A81)</f>
        <v>931395.CSI</v>
      </c>
      <c r="D81" s="3">
        <f>[1]!thsiFinD("ths_tracking_error_index_fund",A81,"2023-12-29","2024-12-19",100,101)</f>
        <v>0.17615728266361</v>
      </c>
      <c r="E81" s="3">
        <f>[1]!thsiFinD("ths_manage_fee_rate_fund",A81)</f>
        <v>0.5</v>
      </c>
      <c r="F81" s="3">
        <f>[1]!thsiFinD("ths_fund_scale_fund",A81,"2024-12-19")/100000000</f>
        <v>25.888511800500002</v>
      </c>
    </row>
    <row r="82" spans="1:6" x14ac:dyDescent="0.4">
      <c r="A82" s="1" t="s">
        <v>384</v>
      </c>
      <c r="B82" s="1" t="s">
        <v>85</v>
      </c>
      <c r="C82" s="2" t="str">
        <f>[1]!thsiFinD("ths_tracking_index_thscode_fund",A82)</f>
        <v>930050.CSI</v>
      </c>
      <c r="D82" s="3">
        <f>[1]!thsiFinD("ths_tracking_error_index_fund",A82,"2023-12-29","2024-12-19",100,101)</f>
        <v>0</v>
      </c>
      <c r="E82" s="3">
        <f>[1]!thsiFinD("ths_manage_fee_rate_fund",A82)</f>
        <v>0.15</v>
      </c>
      <c r="F82" s="3">
        <f>[1]!thsiFinD("ths_fund_scale_fund",A82,"2024-12-19")/100000000</f>
        <v>25.8300489286</v>
      </c>
    </row>
    <row r="83" spans="1:6" x14ac:dyDescent="0.4">
      <c r="A83" s="1" t="s">
        <v>108</v>
      </c>
      <c r="B83" s="1" t="s">
        <v>109</v>
      </c>
      <c r="C83" s="2" t="str">
        <f>[1]!thsiFinD("ths_tracking_index_thscode_fund",A83)</f>
        <v>000852.SH</v>
      </c>
      <c r="D83" s="3">
        <f>[1]!thsiFinD("ths_tracking_error_index_fund",A83,"2023-12-29","2024-12-19",100,101)</f>
        <v>4.2590128541554001E-2</v>
      </c>
      <c r="E83" s="3">
        <f>[1]!thsiFinD("ths_manage_fee_rate_fund",A83)</f>
        <v>0.15</v>
      </c>
      <c r="F83" s="3">
        <f>[1]!thsiFinD("ths_fund_scale_fund",A83,"2024-12-19")/100000000</f>
        <v>25.395803916378004</v>
      </c>
    </row>
    <row r="84" spans="1:6" x14ac:dyDescent="0.4">
      <c r="A84" s="1" t="s">
        <v>387</v>
      </c>
      <c r="B84" s="1" t="s">
        <v>388</v>
      </c>
      <c r="C84" s="2" t="str">
        <f>[1]!thsiFinD("ths_tracking_index_thscode_fund",A84)</f>
        <v>000300.SH</v>
      </c>
      <c r="D84" s="3">
        <f>[1]!thsiFinD("ths_tracking_error_index_fund",A84,"2023-12-29","2024-12-19",100,101)</f>
        <v>0.20530634680945001</v>
      </c>
      <c r="E84" s="3">
        <f>[1]!thsiFinD("ths_manage_fee_rate_fund",A84)</f>
        <v>0.5</v>
      </c>
      <c r="F84" s="3">
        <f>[1]!thsiFinD("ths_fund_scale_fund",A84,"2024-12-19")/100000000</f>
        <v>24.445229654999999</v>
      </c>
    </row>
    <row r="85" spans="1:6" x14ac:dyDescent="0.4">
      <c r="A85" s="1" t="s">
        <v>200</v>
      </c>
      <c r="B85" s="1" t="s">
        <v>201</v>
      </c>
      <c r="C85" s="2" t="str">
        <f>[1]!thsiFinD("ths_tracking_index_thscode_fund",A85)</f>
        <v>399006.SZ</v>
      </c>
      <c r="D85" s="3">
        <f>[1]!thsiFinD("ths_tracking_error_index_fund",A85,"2023-12-29","2024-12-19",100,101)</f>
        <v>3.4034927708639001E-2</v>
      </c>
      <c r="E85" s="3">
        <f>[1]!thsiFinD("ths_manage_fee_rate_fund",A85)</f>
        <v>0.15</v>
      </c>
      <c r="F85" s="3">
        <f>[1]!thsiFinD("ths_fund_scale_fund",A85,"2024-12-19")/100000000</f>
        <v>23.745012841760001</v>
      </c>
    </row>
    <row r="86" spans="1:6" x14ac:dyDescent="0.4">
      <c r="A86" s="1" t="s">
        <v>156</v>
      </c>
      <c r="B86" s="1" t="s">
        <v>157</v>
      </c>
      <c r="C86" s="2" t="str">
        <f>[1]!thsiFinD("ths_tracking_index_thscode_fund",A86)</f>
        <v>000905.SH</v>
      </c>
      <c r="D86" s="3">
        <f>[1]!thsiFinD("ths_tracking_error_index_fund",A86,"2023-12-29","2024-12-19",100,101)</f>
        <v>3.6944551905045003E-2</v>
      </c>
      <c r="E86" s="3">
        <f>[1]!thsiFinD("ths_manage_fee_rate_fund",A86)</f>
        <v>0.5</v>
      </c>
      <c r="F86" s="3">
        <f>[1]!thsiFinD("ths_fund_scale_fund",A86,"2024-12-19")/100000000</f>
        <v>23.515362900809997</v>
      </c>
    </row>
    <row r="87" spans="1:6" x14ac:dyDescent="0.4">
      <c r="A87" s="1" t="s">
        <v>255</v>
      </c>
      <c r="B87" s="1" t="s">
        <v>7</v>
      </c>
      <c r="C87" s="2" t="str">
        <f>[1]!thsiFinD("ths_tracking_index_thscode_fund",A87)</f>
        <v>000905.SH</v>
      </c>
      <c r="D87" s="3">
        <f>[1]!thsiFinD("ths_tracking_error_index_fund",A87,"2023-12-29","2024-12-19",100,101)</f>
        <v>2.3226358833175E-2</v>
      </c>
      <c r="E87" s="3">
        <f>[1]!thsiFinD("ths_manage_fee_rate_fund",A87)</f>
        <v>0.5</v>
      </c>
      <c r="F87" s="3">
        <f>[1]!thsiFinD("ths_fund_scale_fund",A87,"2024-12-19")/100000000</f>
        <v>23.245980022199998</v>
      </c>
    </row>
    <row r="88" spans="1:6" x14ac:dyDescent="0.4">
      <c r="A88" s="1" t="s">
        <v>78</v>
      </c>
      <c r="B88" s="1" t="s">
        <v>79</v>
      </c>
      <c r="C88" s="2" t="str">
        <f>[1]!thsiFinD("ths_tracking_index_thscode_fund",A88)</f>
        <v>930050.CSI</v>
      </c>
      <c r="D88" s="3">
        <f>[1]!thsiFinD("ths_tracking_error_index_fund",A88,"2023-12-29","2024-12-19",100,101)</f>
        <v>0</v>
      </c>
      <c r="E88" s="3">
        <f>[1]!thsiFinD("ths_manage_fee_rate_fund",A88)</f>
        <v>0.15</v>
      </c>
      <c r="F88" s="3">
        <f>[1]!thsiFinD("ths_fund_scale_fund",A88,"2024-12-19")/100000000</f>
        <v>22.484301189569997</v>
      </c>
    </row>
    <row r="89" spans="1:6" x14ac:dyDescent="0.4">
      <c r="A89" s="1" t="s">
        <v>2</v>
      </c>
      <c r="B89" s="1" t="s">
        <v>3</v>
      </c>
      <c r="C89" s="2" t="str">
        <f>[1]!thsiFinD("ths_tracking_index_thscode_fund",A89)</f>
        <v>000300.SH</v>
      </c>
      <c r="D89" s="3">
        <f>[1]!thsiFinD("ths_tracking_error_index_fund",A89,"2023-12-29","2024-12-19",100,101)</f>
        <v>0</v>
      </c>
      <c r="E89" s="3">
        <f>[1]!thsiFinD("ths_manage_fee_rate_fund",A89)</f>
        <v>0.15</v>
      </c>
      <c r="F89" s="3">
        <f>[1]!thsiFinD("ths_fund_scale_fund",A89,"2024-12-19")/100000000</f>
        <v>22.082548937645001</v>
      </c>
    </row>
    <row r="90" spans="1:6" x14ac:dyDescent="0.4">
      <c r="A90" s="1" t="s">
        <v>172</v>
      </c>
      <c r="B90" s="1" t="s">
        <v>173</v>
      </c>
      <c r="C90" s="2" t="str">
        <f>[1]!thsiFinD("ths_tracking_index_thscode_fund",A90)</f>
        <v>399006.SZ</v>
      </c>
      <c r="D90" s="3">
        <f>[1]!thsiFinD("ths_tracking_error_index_fund",A90,"2023-12-29","2024-12-19",100,101)</f>
        <v>4.0143571663854002E-2</v>
      </c>
      <c r="E90" s="3">
        <f>[1]!thsiFinD("ths_manage_fee_rate_fund",A90)</f>
        <v>0.15</v>
      </c>
      <c r="F90" s="3">
        <f>[1]!thsiFinD("ths_fund_scale_fund",A90,"2024-12-19")/100000000</f>
        <v>21.881119211423997</v>
      </c>
    </row>
    <row r="91" spans="1:6" x14ac:dyDescent="0.4">
      <c r="A91" s="1" t="s">
        <v>423</v>
      </c>
      <c r="B91" s="1" t="s">
        <v>424</v>
      </c>
      <c r="C91" s="2" t="str">
        <f>[1]!thsiFinD("ths_tracking_index_thscode_fund",A91)</f>
        <v>000510.CSI</v>
      </c>
      <c r="D91" s="3">
        <f>[1]!thsiFinD("ths_tracking_error_index_fund",A91,"2023-12-29","2024-12-19",100,101)</f>
        <v>0</v>
      </c>
      <c r="E91" s="3">
        <f>[1]!thsiFinD("ths_manage_fee_rate_fund",A91)</f>
        <v>0.15</v>
      </c>
      <c r="F91" s="3">
        <f>[1]!thsiFinD("ths_fund_scale_fund",A91,"2024-12-19")/100000000</f>
        <v>21.1906132302</v>
      </c>
    </row>
    <row r="92" spans="1:6" x14ac:dyDescent="0.4">
      <c r="A92" s="1" t="s">
        <v>357</v>
      </c>
      <c r="B92" s="1" t="s">
        <v>358</v>
      </c>
      <c r="C92" s="2" t="str">
        <f>[1]!thsiFinD("ths_tracking_index_thscode_fund",A92)</f>
        <v>000016.SH</v>
      </c>
      <c r="D92" s="3">
        <f>[1]!thsiFinD("ths_tracking_error_index_fund",A92,"2023-12-29","2024-12-19",100,101)</f>
        <v>0</v>
      </c>
      <c r="E92" s="3">
        <f>[1]!thsiFinD("ths_manage_fee_rate_fund",A92)</f>
        <v>0.5</v>
      </c>
      <c r="F92" s="3">
        <f>[1]!thsiFinD("ths_fund_scale_fund",A92,"2024-12-19")/100000000</f>
        <v>20.948629535399999</v>
      </c>
    </row>
    <row r="93" spans="1:6" x14ac:dyDescent="0.4">
      <c r="A93" s="1" t="s">
        <v>471</v>
      </c>
      <c r="B93" s="1" t="s">
        <v>472</v>
      </c>
      <c r="C93" s="2" t="str">
        <f>[1]!thsiFinD("ths_tracking_index_thscode_fund",A93)</f>
        <v>931643.CSI</v>
      </c>
      <c r="D93" s="3">
        <f>[1]!thsiFinD("ths_tracking_error_index_fund",A93,"2023-12-29","2024-12-19",100,101)</f>
        <v>3.329093455815E-2</v>
      </c>
      <c r="E93" s="3">
        <f>[1]!thsiFinD("ths_manage_fee_rate_fund",A93)</f>
        <v>0.5</v>
      </c>
      <c r="F93" s="3">
        <f>[1]!thsiFinD("ths_fund_scale_fund",A93,"2024-12-19")/100000000</f>
        <v>20.167704440999998</v>
      </c>
    </row>
    <row r="94" spans="1:6" x14ac:dyDescent="0.4">
      <c r="A94" s="1" t="s">
        <v>458</v>
      </c>
      <c r="B94" s="1" t="s">
        <v>141</v>
      </c>
      <c r="C94" s="2" t="str">
        <f>[1]!thsiFinD("ths_tracking_index_thscode_fund",A94)</f>
        <v>931643.CSI</v>
      </c>
      <c r="D94" s="3">
        <f>[1]!thsiFinD("ths_tracking_error_index_fund",A94,"2023-12-29","2024-12-19",100,101)</f>
        <v>3.2419963114355001E-2</v>
      </c>
      <c r="E94" s="3">
        <f>[1]!thsiFinD("ths_manage_fee_rate_fund",A94)</f>
        <v>0.5</v>
      </c>
      <c r="F94" s="3">
        <f>[1]!thsiFinD("ths_fund_scale_fund",A94,"2024-12-19")/100000000</f>
        <v>19.7029225305</v>
      </c>
    </row>
    <row r="95" spans="1:6" x14ac:dyDescent="0.4">
      <c r="A95" s="1" t="s">
        <v>250</v>
      </c>
      <c r="B95" s="1" t="s">
        <v>251</v>
      </c>
      <c r="C95" s="2" t="str">
        <f>[1]!thsiFinD("ths_tracking_index_thscode_fund",A95)</f>
        <v>000300.SH</v>
      </c>
      <c r="D95" s="3">
        <f>[1]!thsiFinD("ths_tracking_error_index_fund",A95,"2023-12-29","2024-12-19",100,101)</f>
        <v>2.9201361615105999E-2</v>
      </c>
      <c r="E95" s="3">
        <f>[1]!thsiFinD("ths_manage_fee_rate_fund",A95)</f>
        <v>0.5</v>
      </c>
      <c r="F95" s="3">
        <f>[1]!thsiFinD("ths_fund_scale_fund",A95,"2024-12-19")/100000000</f>
        <v>18.161625144000002</v>
      </c>
    </row>
    <row r="96" spans="1:6" x14ac:dyDescent="0.4">
      <c r="A96" s="1" t="s">
        <v>126</v>
      </c>
      <c r="B96" s="1" t="s">
        <v>127</v>
      </c>
      <c r="C96" s="2" t="str">
        <f>[1]!thsiFinD("ths_tracking_index_thscode_fund",A96)</f>
        <v>399673.SZ</v>
      </c>
      <c r="D96" s="3">
        <f>[1]!thsiFinD("ths_tracking_error_index_fund",A96,"2023-12-29","2024-12-19",100,101)</f>
        <v>5.1700796871604997E-2</v>
      </c>
      <c r="E96" s="3">
        <f>[1]!thsiFinD("ths_manage_fee_rate_fund",A96)</f>
        <v>0.15</v>
      </c>
      <c r="F96" s="3">
        <f>[1]!thsiFinD("ths_fund_scale_fund",A96,"2024-12-19")/100000000</f>
        <v>17.724229132811999</v>
      </c>
    </row>
    <row r="97" spans="1:6" x14ac:dyDescent="0.4">
      <c r="A97" s="1" t="s">
        <v>464</v>
      </c>
      <c r="B97" s="1" t="s">
        <v>465</v>
      </c>
      <c r="C97" s="2" t="str">
        <f>[1]!thsiFinD("ths_tracking_index_thscode_fund",A97)</f>
        <v>931643.CSI</v>
      </c>
      <c r="D97" s="3">
        <f>[1]!thsiFinD("ths_tracking_error_index_fund",A97,"2023-12-29","2024-12-19",100,101)</f>
        <v>3.0804853388999999E-2</v>
      </c>
      <c r="E97" s="3">
        <f>[1]!thsiFinD("ths_manage_fee_rate_fund",A97)</f>
        <v>0.5</v>
      </c>
      <c r="F97" s="3">
        <f>[1]!thsiFinD("ths_fund_scale_fund",A97,"2024-12-19")/100000000</f>
        <v>16.260747702</v>
      </c>
    </row>
    <row r="98" spans="1:6" x14ac:dyDescent="0.4">
      <c r="A98" s="1" t="s">
        <v>442</v>
      </c>
      <c r="B98" s="1" t="s">
        <v>443</v>
      </c>
      <c r="C98" s="2" t="str">
        <f>[1]!thsiFinD("ths_tracking_index_thscode_fund",A98)</f>
        <v>000698.SH</v>
      </c>
      <c r="D98" s="3">
        <f>[1]!thsiFinD("ths_tracking_error_index_fund",A98,"2023-12-29","2024-12-19",100,101)</f>
        <v>3.1886904867857002E-2</v>
      </c>
      <c r="E98" s="3">
        <f>[1]!thsiFinD("ths_manage_fee_rate_fund",A98)</f>
        <v>0.15</v>
      </c>
      <c r="F98" s="3">
        <f>[1]!thsiFinD("ths_fund_scale_fund",A98,"2024-12-19")/100000000</f>
        <v>16.121650670999998</v>
      </c>
    </row>
    <row r="99" spans="1:6" x14ac:dyDescent="0.4">
      <c r="A99" s="1" t="s">
        <v>421</v>
      </c>
      <c r="B99" s="1" t="s">
        <v>79</v>
      </c>
      <c r="C99" s="2" t="str">
        <f>[1]!thsiFinD("ths_tracking_index_thscode_fund",A99)</f>
        <v>930050.CSI</v>
      </c>
      <c r="D99" s="3">
        <f>[1]!thsiFinD("ths_tracking_error_index_fund",A99,"2023-12-29","2024-12-19",100,101)</f>
        <v>0</v>
      </c>
      <c r="E99" s="3">
        <f>[1]!thsiFinD("ths_manage_fee_rate_fund",A99)</f>
        <v>0.15</v>
      </c>
      <c r="F99" s="3">
        <f>[1]!thsiFinD("ths_fund_scale_fund",A99,"2024-12-19")/100000000</f>
        <v>14.971364275199999</v>
      </c>
    </row>
    <row r="100" spans="1:6" x14ac:dyDescent="0.4">
      <c r="A100" s="1" t="s">
        <v>463</v>
      </c>
      <c r="B100" s="1" t="s">
        <v>93</v>
      </c>
      <c r="C100" s="2" t="str">
        <f>[1]!thsiFinD("ths_tracking_index_thscode_fund",A100)</f>
        <v>931643.CSI</v>
      </c>
      <c r="D100" s="3">
        <f>[1]!thsiFinD("ths_tracking_error_index_fund",A100,"2023-12-29","2024-12-19",100,101)</f>
        <v>6.6846877001704996E-2</v>
      </c>
      <c r="E100" s="3">
        <f>[1]!thsiFinD("ths_manage_fee_rate_fund",A100)</f>
        <v>0.5</v>
      </c>
      <c r="F100" s="3">
        <f>[1]!thsiFinD("ths_fund_scale_fund",A100,"2024-12-19")/100000000</f>
        <v>14.797872941400001</v>
      </c>
    </row>
    <row r="101" spans="1:6" x14ac:dyDescent="0.4">
      <c r="A101" s="1" t="s">
        <v>86</v>
      </c>
      <c r="B101" s="1" t="s">
        <v>87</v>
      </c>
      <c r="C101" s="2" t="str">
        <f>[1]!thsiFinD("ths_tracking_index_thscode_fund",A101)</f>
        <v>930050.CSI</v>
      </c>
      <c r="D101" s="3">
        <f>[1]!thsiFinD("ths_tracking_error_index_fund",A101,"2023-12-29","2024-12-19",100,101)</f>
        <v>0</v>
      </c>
      <c r="E101" s="3">
        <f>[1]!thsiFinD("ths_manage_fee_rate_fund",A101)</f>
        <v>0.15</v>
      </c>
      <c r="F101" s="3">
        <f>[1]!thsiFinD("ths_fund_scale_fund",A101,"2024-12-19")/100000000</f>
        <v>13.448677407679998</v>
      </c>
    </row>
    <row r="102" spans="1:6" x14ac:dyDescent="0.4">
      <c r="A102" s="1" t="s">
        <v>303</v>
      </c>
      <c r="B102" s="1" t="s">
        <v>304</v>
      </c>
      <c r="C102" s="2" t="str">
        <f>[1]!thsiFinD("ths_tracking_index_thscode_fund",A102)</f>
        <v>000905.SH</v>
      </c>
      <c r="D102" s="3">
        <f>[1]!thsiFinD("ths_tracking_error_index_fund",A102,"2023-12-29","2024-12-19",100,101)</f>
        <v>3.9044306872871998E-2</v>
      </c>
      <c r="E102" s="3">
        <f>[1]!thsiFinD("ths_manage_fee_rate_fund",A102)</f>
        <v>0.15</v>
      </c>
      <c r="F102" s="3">
        <f>[1]!thsiFinD("ths_fund_scale_fund",A102,"2024-12-19")/100000000</f>
        <v>12.709308627</v>
      </c>
    </row>
    <row r="103" spans="1:6" x14ac:dyDescent="0.4">
      <c r="A103" s="1" t="s">
        <v>425</v>
      </c>
      <c r="B103" s="1" t="s">
        <v>426</v>
      </c>
      <c r="C103" s="2" t="str">
        <f>[1]!thsiFinD("ths_tracking_index_thscode_fund",A103)</f>
        <v>000300.SH</v>
      </c>
      <c r="D103" s="3">
        <f>[1]!thsiFinD("ths_tracking_error_index_fund",A103,"2023-12-29","2024-12-19",100,101)</f>
        <v>0</v>
      </c>
      <c r="E103" s="3">
        <f>[1]!thsiFinD("ths_manage_fee_rate_fund",A103)</f>
        <v>0.15</v>
      </c>
      <c r="F103" s="3">
        <f>[1]!thsiFinD("ths_fund_scale_fund",A103,"2024-12-19")/100000000</f>
        <v>12.038584634999999</v>
      </c>
    </row>
    <row r="104" spans="1:6" x14ac:dyDescent="0.4">
      <c r="A104" s="1" t="s">
        <v>144</v>
      </c>
      <c r="B104" s="1" t="s">
        <v>145</v>
      </c>
      <c r="C104" s="2" t="str">
        <f>[1]!thsiFinD("ths_tracking_index_thscode_fund",A104)</f>
        <v>931643.CSI</v>
      </c>
      <c r="D104" s="3">
        <f>[1]!thsiFinD("ths_tracking_error_index_fund",A104,"2023-12-29","2024-12-19",100,101)</f>
        <v>4.5470603737608001E-2</v>
      </c>
      <c r="E104" s="3">
        <f>[1]!thsiFinD("ths_manage_fee_rate_fund",A104)</f>
        <v>0.5</v>
      </c>
      <c r="F104" s="3">
        <f>[1]!thsiFinD("ths_fund_scale_fund",A104,"2024-12-19")/100000000</f>
        <v>12.037754765225001</v>
      </c>
    </row>
    <row r="105" spans="1:6" x14ac:dyDescent="0.4">
      <c r="A105" s="1" t="s">
        <v>90</v>
      </c>
      <c r="B105" s="1" t="s">
        <v>91</v>
      </c>
      <c r="C105" s="2">
        <f>[1]!thsiFinD("ths_tracking_index_thscode_fund",A105)</f>
        <v>0</v>
      </c>
      <c r="D105" s="3">
        <f>[1]!thsiFinD("ths_tracking_error_index_fund",A105,"2023-12-29","2024-12-19",100,101)</f>
        <v>0</v>
      </c>
      <c r="E105" s="3">
        <f>[1]!thsiFinD("ths_manage_fee_rate_fund",A105)</f>
        <v>0.15</v>
      </c>
      <c r="F105" s="3">
        <f>[1]!thsiFinD("ths_fund_scale_fund",A105,"2024-12-19")/100000000</f>
        <v>11.449060101024001</v>
      </c>
    </row>
    <row r="106" spans="1:6" x14ac:dyDescent="0.4">
      <c r="A106" s="1" t="s">
        <v>400</v>
      </c>
      <c r="B106" s="1" t="s">
        <v>401</v>
      </c>
      <c r="C106" s="2" t="str">
        <f>[1]!thsiFinD("ths_tracking_index_thscode_fund",A106)</f>
        <v>000300.SH</v>
      </c>
      <c r="D106" s="3">
        <f>[1]!thsiFinD("ths_tracking_error_index_fund",A106,"2023-12-29","2024-12-19",100,101)</f>
        <v>0.20621800390761999</v>
      </c>
      <c r="E106" s="3">
        <f>[1]!thsiFinD("ths_manage_fee_rate_fund",A106)</f>
        <v>0.5</v>
      </c>
      <c r="F106" s="3">
        <f>[1]!thsiFinD("ths_fund_scale_fund",A106,"2024-12-19")/100000000</f>
        <v>10.7351798944</v>
      </c>
    </row>
    <row r="107" spans="1:6" x14ac:dyDescent="0.4">
      <c r="A107" s="1" t="s">
        <v>66</v>
      </c>
      <c r="B107" s="1" t="s">
        <v>67</v>
      </c>
      <c r="C107" s="2" t="str">
        <f>[1]!thsiFinD("ths_tracking_index_thscode_fund",A107)</f>
        <v>399019.SZ</v>
      </c>
      <c r="D107" s="3">
        <f>[1]!thsiFinD("ths_tracking_error_index_fund",A107,"2023-12-29","2024-12-19",100,101)</f>
        <v>6.5251197056975005E-2</v>
      </c>
      <c r="E107" s="3">
        <f>[1]!thsiFinD("ths_manage_fee_rate_fund",A107)</f>
        <v>0.15</v>
      </c>
      <c r="F107" s="3">
        <f>[1]!thsiFinD("ths_fund_scale_fund",A107,"2024-12-19")/100000000</f>
        <v>10.690765592045</v>
      </c>
    </row>
    <row r="108" spans="1:6" x14ac:dyDescent="0.4">
      <c r="A108" s="1" t="s">
        <v>4</v>
      </c>
      <c r="B108" s="1" t="s">
        <v>5</v>
      </c>
      <c r="C108" s="2" t="str">
        <f>[1]!thsiFinD("ths_tracking_index_thscode_fund",A108)</f>
        <v>000300.SH</v>
      </c>
      <c r="D108" s="3">
        <f>[1]!thsiFinD("ths_tracking_error_index_fund",A108,"2023-12-29","2024-12-19",100,101)</f>
        <v>0</v>
      </c>
      <c r="E108" s="3">
        <f>[1]!thsiFinD("ths_manage_fee_rate_fund",A108)</f>
        <v>0.5</v>
      </c>
      <c r="F108" s="3">
        <f>[1]!thsiFinD("ths_fund_scale_fund",A108,"2024-12-19")/100000000</f>
        <v>10.206581880975</v>
      </c>
    </row>
    <row r="109" spans="1:6" x14ac:dyDescent="0.4">
      <c r="A109" s="1" t="s">
        <v>6</v>
      </c>
      <c r="B109" s="1" t="s">
        <v>7</v>
      </c>
      <c r="C109" s="2" t="str">
        <f>[1]!thsiFinD("ths_tracking_index_thscode_fund",A109)</f>
        <v>000905.SH</v>
      </c>
      <c r="D109" s="3">
        <f>[1]!thsiFinD("ths_tracking_error_index_fund",A109,"2023-12-29","2024-12-19",100,101)</f>
        <v>0</v>
      </c>
      <c r="E109" s="3">
        <f>[1]!thsiFinD("ths_manage_fee_rate_fund",A109)</f>
        <v>0.5</v>
      </c>
      <c r="F109" s="3">
        <f>[1]!thsiFinD("ths_fund_scale_fund",A109,"2024-12-19")/100000000</f>
        <v>9.3072712034479999</v>
      </c>
    </row>
    <row r="110" spans="1:6" x14ac:dyDescent="0.4">
      <c r="A110" s="1" t="s">
        <v>396</v>
      </c>
      <c r="B110" s="1" t="s">
        <v>397</v>
      </c>
      <c r="C110" s="2" t="str">
        <f>[1]!thsiFinD("ths_tracking_index_thscode_fund",A110)</f>
        <v>000300.SH</v>
      </c>
      <c r="D110" s="3">
        <f>[1]!thsiFinD("ths_tracking_error_index_fund",A110,"2023-12-29","2024-12-19",100,101)</f>
        <v>0</v>
      </c>
      <c r="E110" s="3">
        <f>[1]!thsiFinD("ths_manage_fee_rate_fund",A110)</f>
        <v>0.15</v>
      </c>
      <c r="F110" s="3">
        <f>[1]!thsiFinD("ths_fund_scale_fund",A110,"2024-12-19")/100000000</f>
        <v>8.766812827799999</v>
      </c>
    </row>
    <row r="111" spans="1:6" x14ac:dyDescent="0.4">
      <c r="A111" s="1" t="s">
        <v>392</v>
      </c>
      <c r="B111" s="1" t="s">
        <v>393</v>
      </c>
      <c r="C111" s="2" t="str">
        <f>[1]!thsiFinD("ths_tracking_index_thscode_fund",A111)</f>
        <v>000905.SH</v>
      </c>
      <c r="D111" s="3">
        <f>[1]!thsiFinD("ths_tracking_error_index_fund",A111,"2023-12-29","2024-12-19",100,101)</f>
        <v>0.27993494952718001</v>
      </c>
      <c r="E111" s="3">
        <f>[1]!thsiFinD("ths_manage_fee_rate_fund",A111)</f>
        <v>0.7</v>
      </c>
      <c r="F111" s="3">
        <f>[1]!thsiFinD("ths_fund_scale_fund",A111,"2024-12-19")/100000000</f>
        <v>8.5331228815999989</v>
      </c>
    </row>
    <row r="112" spans="1:6" x14ac:dyDescent="0.4">
      <c r="A112" s="1" t="s">
        <v>154</v>
      </c>
      <c r="B112" s="1" t="s">
        <v>155</v>
      </c>
      <c r="C112" s="2" t="str">
        <f>[1]!thsiFinD("ths_tracking_index_thscode_fund",A112)</f>
        <v>399293.SZ</v>
      </c>
      <c r="D112" s="3">
        <f>[1]!thsiFinD("ths_tracking_error_index_fund",A112,"2023-12-29","2024-12-19",100,101)</f>
        <v>3.6737065394128E-2</v>
      </c>
      <c r="E112" s="3">
        <f>[1]!thsiFinD("ths_manage_fee_rate_fund",A112)</f>
        <v>0.5</v>
      </c>
      <c r="F112" s="3">
        <f>[1]!thsiFinD("ths_fund_scale_fund",A112,"2024-12-19")/100000000</f>
        <v>8.4536109982800003</v>
      </c>
    </row>
    <row r="113" spans="1:6" x14ac:dyDescent="0.4">
      <c r="A113" s="1" t="s">
        <v>100</v>
      </c>
      <c r="B113" s="1" t="s">
        <v>101</v>
      </c>
      <c r="C113" s="2" t="str">
        <f>[1]!thsiFinD("ths_tracking_index_thscode_fund",A113)</f>
        <v>399303.SZ</v>
      </c>
      <c r="D113" s="3">
        <f>[1]!thsiFinD("ths_tracking_error_index_fund",A113,"2023-12-29","2024-12-19",100,101)</f>
        <v>0.15930817327124</v>
      </c>
      <c r="E113" s="3">
        <f>[1]!thsiFinD("ths_manage_fee_rate_fund",A113)</f>
        <v>0.5</v>
      </c>
      <c r="F113" s="3">
        <f>[1]!thsiFinD("ths_fund_scale_fund",A113,"2024-12-19")/100000000</f>
        <v>8.3217056102499996</v>
      </c>
    </row>
    <row r="114" spans="1:6" x14ac:dyDescent="0.4">
      <c r="A114" s="1" t="s">
        <v>327</v>
      </c>
      <c r="B114" s="1" t="s">
        <v>328</v>
      </c>
      <c r="C114" s="2" t="str">
        <f>[1]!thsiFinD("ths_tracking_index_thscode_fund",A114)</f>
        <v>000300.SH</v>
      </c>
      <c r="D114" s="3">
        <f>[1]!thsiFinD("ths_tracking_error_index_fund",A114,"2023-12-29","2024-12-19",100,101)</f>
        <v>2.9516709184275E-2</v>
      </c>
      <c r="E114" s="3">
        <f>[1]!thsiFinD("ths_manage_fee_rate_fund",A114)</f>
        <v>0.15</v>
      </c>
      <c r="F114" s="3">
        <f>[1]!thsiFinD("ths_fund_scale_fund",A114,"2024-12-19")/100000000</f>
        <v>8.062251547999999</v>
      </c>
    </row>
    <row r="115" spans="1:6" x14ac:dyDescent="0.4">
      <c r="A115" s="1" t="s">
        <v>208</v>
      </c>
      <c r="B115" s="1" t="s">
        <v>209</v>
      </c>
      <c r="C115" s="2" t="str">
        <f>[1]!thsiFinD("ths_tracking_index_thscode_fund",A115)</f>
        <v>000905.SH</v>
      </c>
      <c r="D115" s="3">
        <f>[1]!thsiFinD("ths_tracking_error_index_fund",A115,"2023-12-29","2024-12-19",100,101)</f>
        <v>3.4702308695434003E-2</v>
      </c>
      <c r="E115" s="3">
        <f>[1]!thsiFinD("ths_manage_fee_rate_fund",A115)</f>
        <v>0.15</v>
      </c>
      <c r="F115" s="3">
        <f>[1]!thsiFinD("ths_fund_scale_fund",A115,"2024-12-19")/100000000</f>
        <v>7.9402796687300006</v>
      </c>
    </row>
    <row r="116" spans="1:6" x14ac:dyDescent="0.4">
      <c r="A116" s="1" t="s">
        <v>266</v>
      </c>
      <c r="B116" s="1" t="s">
        <v>267</v>
      </c>
      <c r="C116" s="2" t="str">
        <f>[1]!thsiFinD("ths_tracking_index_thscode_fund",A116)</f>
        <v>000905.SH</v>
      </c>
      <c r="D116" s="3">
        <f>[1]!thsiFinD("ths_tracking_error_index_fund",A116,"2023-12-29","2024-12-19",100,101)</f>
        <v>5.0546239881619999E-2</v>
      </c>
      <c r="E116" s="3">
        <f>[1]!thsiFinD("ths_manage_fee_rate_fund",A116)</f>
        <v>0.5</v>
      </c>
      <c r="F116" s="3">
        <f>[1]!thsiFinD("ths_fund_scale_fund",A116,"2024-12-19")/100000000</f>
        <v>7.2761970761999999</v>
      </c>
    </row>
    <row r="117" spans="1:6" x14ac:dyDescent="0.4">
      <c r="A117" s="1" t="s">
        <v>94</v>
      </c>
      <c r="B117" s="1" t="s">
        <v>95</v>
      </c>
      <c r="C117" s="2" t="str">
        <f>[1]!thsiFinD("ths_tracking_index_thscode_fund",A117)</f>
        <v>000905.SH</v>
      </c>
      <c r="D117" s="3">
        <f>[1]!thsiFinD("ths_tracking_error_index_fund",A117,"2023-12-29","2024-12-19",100,101)</f>
        <v>0.22785279108747</v>
      </c>
      <c r="E117" s="3">
        <f>[1]!thsiFinD("ths_manage_fee_rate_fund",A117)</f>
        <v>0.5</v>
      </c>
      <c r="F117" s="3">
        <f>[1]!thsiFinD("ths_fund_scale_fund",A117,"2024-12-19")/100000000</f>
        <v>7.2583574888880005</v>
      </c>
    </row>
    <row r="118" spans="1:6" x14ac:dyDescent="0.4">
      <c r="A118" s="1" t="s">
        <v>475</v>
      </c>
      <c r="B118" s="1" t="s">
        <v>476</v>
      </c>
      <c r="C118" s="2" t="str">
        <f>[1]!thsiFinD("ths_tracking_index_thscode_fund",A118)</f>
        <v>000688.SH</v>
      </c>
      <c r="D118" s="3">
        <f>[1]!thsiFinD("ths_tracking_error_index_fund",A118,"2023-12-29","2024-12-19",100,101)</f>
        <v>0.29889342363142002</v>
      </c>
      <c r="E118" s="3">
        <f>[1]!thsiFinD("ths_manage_fee_rate_fund",A118)</f>
        <v>1</v>
      </c>
      <c r="F118" s="3">
        <f>[1]!thsiFinD("ths_fund_scale_fund",A118,"2024-12-19")/100000000</f>
        <v>6.9967037420000002</v>
      </c>
    </row>
    <row r="119" spans="1:6" x14ac:dyDescent="0.4">
      <c r="A119" s="1" t="s">
        <v>272</v>
      </c>
      <c r="B119" s="1" t="s">
        <v>273</v>
      </c>
      <c r="C119" s="2" t="str">
        <f>[1]!thsiFinD("ths_tracking_index_thscode_fund",A119)</f>
        <v>000016.SH</v>
      </c>
      <c r="D119" s="3">
        <f>[1]!thsiFinD("ths_tracking_error_index_fund",A119,"2023-12-29","2024-12-19",100,101)</f>
        <v>5.0640801501631999E-2</v>
      </c>
      <c r="E119" s="3">
        <f>[1]!thsiFinD("ths_manage_fee_rate_fund",A119)</f>
        <v>0.15</v>
      </c>
      <c r="F119" s="3">
        <f>[1]!thsiFinD("ths_fund_scale_fund",A119,"2024-12-19")/100000000</f>
        <v>6.7171587777999999</v>
      </c>
    </row>
    <row r="120" spans="1:6" x14ac:dyDescent="0.4">
      <c r="A120" s="1" t="s">
        <v>40</v>
      </c>
      <c r="B120" s="1" t="s">
        <v>41</v>
      </c>
      <c r="C120" s="2" t="str">
        <f>[1]!thsiFinD("ths_tracking_index_thscode_fund",A120)</f>
        <v>932000.CSI</v>
      </c>
      <c r="D120" s="3">
        <f>[1]!thsiFinD("ths_tracking_error_index_fund",A120,"2023-12-29","2024-12-19",100,101)</f>
        <v>2.8914172995401E-2</v>
      </c>
      <c r="E120" s="3">
        <f>[1]!thsiFinD("ths_manage_fee_rate_fund",A120)</f>
        <v>0.15</v>
      </c>
      <c r="F120" s="3">
        <f>[1]!thsiFinD("ths_fund_scale_fund",A120,"2024-12-19")/100000000</f>
        <v>6.4934942804400002</v>
      </c>
    </row>
    <row r="121" spans="1:6" x14ac:dyDescent="0.4">
      <c r="A121" s="1" t="s">
        <v>456</v>
      </c>
      <c r="B121" s="1" t="s">
        <v>457</v>
      </c>
      <c r="C121" s="2" t="str">
        <f>[1]!thsiFinD("ths_tracking_index_thscode_fund",A121)</f>
        <v>000688.SH</v>
      </c>
      <c r="D121" s="3">
        <f>[1]!thsiFinD("ths_tracking_error_index_fund",A121,"2023-12-29","2024-12-19",100,101)</f>
        <v>4.0857330868896001E-2</v>
      </c>
      <c r="E121" s="3">
        <f>[1]!thsiFinD("ths_manage_fee_rate_fund",A121)</f>
        <v>0.15</v>
      </c>
      <c r="F121" s="3">
        <f>[1]!thsiFinD("ths_fund_scale_fund",A121,"2024-12-19")/100000000</f>
        <v>6.4093137689999997</v>
      </c>
    </row>
    <row r="122" spans="1:6" x14ac:dyDescent="0.4">
      <c r="A122" s="1" t="s">
        <v>276</v>
      </c>
      <c r="B122" s="1" t="s">
        <v>277</v>
      </c>
      <c r="C122" s="2" t="str">
        <f>[1]!thsiFinD("ths_tracking_index_thscode_fund",A122)</f>
        <v>000016.SH</v>
      </c>
      <c r="D122" s="3">
        <f>[1]!thsiFinD("ths_tracking_error_index_fund",A122,"2023-12-29","2024-12-19",100,101)</f>
        <v>5.0143834218992003E-2</v>
      </c>
      <c r="E122" s="3">
        <f>[1]!thsiFinD("ths_manage_fee_rate_fund",A122)</f>
        <v>0.5</v>
      </c>
      <c r="F122" s="3">
        <f>[1]!thsiFinD("ths_fund_scale_fund",A122,"2024-12-19")/100000000</f>
        <v>6.2836691839999999</v>
      </c>
    </row>
    <row r="123" spans="1:6" x14ac:dyDescent="0.4">
      <c r="A123" s="1" t="s">
        <v>206</v>
      </c>
      <c r="B123" s="1" t="s">
        <v>207</v>
      </c>
      <c r="C123" s="2" t="str">
        <f>[1]!thsiFinD("ths_tracking_index_thscode_fund",A123)</f>
        <v>399006.SZ</v>
      </c>
      <c r="D123" s="3">
        <f>[1]!thsiFinD("ths_tracking_error_index_fund",A123,"2023-12-29","2024-12-19",100,101)</f>
        <v>4.5226661761956999E-2</v>
      </c>
      <c r="E123" s="3">
        <f>[1]!thsiFinD("ths_manage_fee_rate_fund",A123)</f>
        <v>0.15</v>
      </c>
      <c r="F123" s="3">
        <f>[1]!thsiFinD("ths_fund_scale_fund",A123,"2024-12-19")/100000000</f>
        <v>6.1203306778390001</v>
      </c>
    </row>
    <row r="124" spans="1:6" x14ac:dyDescent="0.4">
      <c r="A124" s="1" t="s">
        <v>252</v>
      </c>
      <c r="B124" s="1" t="s">
        <v>253</v>
      </c>
      <c r="C124" s="2" t="str">
        <f>[1]!thsiFinD("ths_tracking_index_thscode_fund",A124)</f>
        <v>000300.SH</v>
      </c>
      <c r="D124" s="3">
        <f>[1]!thsiFinD("ths_tracking_error_index_fund",A124,"2023-12-29","2024-12-19",100,101)</f>
        <v>3.4953938008756E-2</v>
      </c>
      <c r="E124" s="3">
        <f>[1]!thsiFinD("ths_manage_fee_rate_fund",A124)</f>
        <v>0.5</v>
      </c>
      <c r="F124" s="3">
        <f>[1]!thsiFinD("ths_fund_scale_fund",A124,"2024-12-19")/100000000</f>
        <v>6.0658073999999997</v>
      </c>
    </row>
    <row r="125" spans="1:6" x14ac:dyDescent="0.4">
      <c r="A125" s="1" t="s">
        <v>406</v>
      </c>
      <c r="B125" s="1" t="s">
        <v>83</v>
      </c>
      <c r="C125" s="2" t="str">
        <f>[1]!thsiFinD("ths_tracking_index_thscode_fund",A125)</f>
        <v>930050.CSI</v>
      </c>
      <c r="D125" s="3">
        <f>[1]!thsiFinD("ths_tracking_error_index_fund",A125,"2023-12-29","2024-12-19",100,101)</f>
        <v>0</v>
      </c>
      <c r="E125" s="3">
        <f>[1]!thsiFinD("ths_manage_fee_rate_fund",A125)</f>
        <v>0.15</v>
      </c>
      <c r="F125" s="3">
        <f>[1]!thsiFinD("ths_fund_scale_fund",A125,"2024-12-19")/100000000</f>
        <v>5.7911569099999998</v>
      </c>
    </row>
    <row r="126" spans="1:6" x14ac:dyDescent="0.4">
      <c r="A126" s="1" t="s">
        <v>168</v>
      </c>
      <c r="B126" s="1" t="s">
        <v>169</v>
      </c>
      <c r="C126" s="2" t="str">
        <f>[1]!thsiFinD("ths_tracking_index_thscode_fund",A126)</f>
        <v>399001.SZ</v>
      </c>
      <c r="D126" s="3">
        <f>[1]!thsiFinD("ths_tracking_error_index_fund",A126,"2023-12-29","2024-12-19",100,101)</f>
        <v>2.2227440196424999E-2</v>
      </c>
      <c r="E126" s="3">
        <f>[1]!thsiFinD("ths_manage_fee_rate_fund",A126)</f>
        <v>0.5</v>
      </c>
      <c r="F126" s="3">
        <f>[1]!thsiFinD("ths_fund_scale_fund",A126,"2024-12-19")/100000000</f>
        <v>5.6834954577739998</v>
      </c>
    </row>
    <row r="127" spans="1:6" x14ac:dyDescent="0.4">
      <c r="A127" s="1" t="s">
        <v>12</v>
      </c>
      <c r="B127" s="1" t="s">
        <v>13</v>
      </c>
      <c r="C127" s="2" t="str">
        <f>[1]!thsiFinD("ths_tracking_index_thscode_fund",A127)</f>
        <v>399850.SZ</v>
      </c>
      <c r="D127" s="3">
        <f>[1]!thsiFinD("ths_tracking_error_index_fund",A127,"2023-12-29","2024-12-19",100,101)</f>
        <v>4.2527546239262998E-2</v>
      </c>
      <c r="E127" s="3">
        <f>[1]!thsiFinD("ths_manage_fee_rate_fund",A127)</f>
        <v>0.5</v>
      </c>
      <c r="F127" s="3">
        <f>[1]!thsiFinD("ths_fund_scale_fund",A127,"2024-12-19")/100000000</f>
        <v>5.6178657948839996</v>
      </c>
    </row>
    <row r="128" spans="1:6" x14ac:dyDescent="0.4">
      <c r="A128" s="1" t="s">
        <v>313</v>
      </c>
      <c r="B128" s="1" t="s">
        <v>314</v>
      </c>
      <c r="C128" s="2" t="str">
        <f>[1]!thsiFinD("ths_tracking_index_thscode_fund",A128)</f>
        <v>716567.MSI</v>
      </c>
      <c r="D128" s="3">
        <f>[1]!thsiFinD("ths_tracking_error_index_fund",A128,"2023-12-29","2024-12-19",100,101)</f>
        <v>3.4149633061372003E-2</v>
      </c>
      <c r="E128" s="3">
        <f>[1]!thsiFinD("ths_manage_fee_rate_fund",A128)</f>
        <v>0.5</v>
      </c>
      <c r="F128" s="3">
        <f>[1]!thsiFinD("ths_fund_scale_fund",A128,"2024-12-19")/100000000</f>
        <v>5.4090801203999996</v>
      </c>
    </row>
    <row r="129" spans="1:6" x14ac:dyDescent="0.4">
      <c r="A129" s="1" t="s">
        <v>466</v>
      </c>
      <c r="B129" s="1" t="s">
        <v>143</v>
      </c>
      <c r="C129" s="2" t="str">
        <f>[1]!thsiFinD("ths_tracking_index_thscode_fund",A129)</f>
        <v>931643.CSI</v>
      </c>
      <c r="D129" s="3">
        <f>[1]!thsiFinD("ths_tracking_error_index_fund",A129,"2023-12-29","2024-12-19",100,101)</f>
        <v>3.7531305715278997E-2</v>
      </c>
      <c r="E129" s="3">
        <f>[1]!thsiFinD("ths_manage_fee_rate_fund",A129)</f>
        <v>0.5</v>
      </c>
      <c r="F129" s="3">
        <f>[1]!thsiFinD("ths_fund_scale_fund",A129,"2024-12-19")/100000000</f>
        <v>5.3923031161999999</v>
      </c>
    </row>
    <row r="130" spans="1:6" x14ac:dyDescent="0.4">
      <c r="A130" s="1" t="s">
        <v>204</v>
      </c>
      <c r="B130" s="1" t="s">
        <v>205</v>
      </c>
      <c r="C130" s="2" t="str">
        <f>[1]!thsiFinD("ths_tracking_index_thscode_fund",A130)</f>
        <v>399330.SZ</v>
      </c>
      <c r="D130" s="3">
        <f>[1]!thsiFinD("ths_tracking_error_index_fund",A130,"2023-12-29","2024-12-19",100,101)</f>
        <v>3.9173084466242999E-2</v>
      </c>
      <c r="E130" s="3">
        <f>[1]!thsiFinD("ths_manage_fee_rate_fund",A130)</f>
        <v>0.5</v>
      </c>
      <c r="F130" s="3">
        <f>[1]!thsiFinD("ths_fund_scale_fund",A130,"2024-12-19")/100000000</f>
        <v>5.1021734511400005</v>
      </c>
    </row>
    <row r="131" spans="1:6" x14ac:dyDescent="0.4">
      <c r="A131" s="1" t="s">
        <v>361</v>
      </c>
      <c r="B131" s="1" t="s">
        <v>362</v>
      </c>
      <c r="C131" s="2" t="str">
        <f>[1]!thsiFinD("ths_tracking_index_thscode_fund",A131)</f>
        <v>000010.SH</v>
      </c>
      <c r="D131" s="3">
        <f>[1]!thsiFinD("ths_tracking_error_index_fund",A131,"2023-12-29","2024-12-19",100,101)</f>
        <v>0</v>
      </c>
      <c r="E131" s="3">
        <f>[1]!thsiFinD("ths_manage_fee_rate_fund",A131)</f>
        <v>0.15</v>
      </c>
      <c r="F131" s="3">
        <f>[1]!thsiFinD("ths_fund_scale_fund",A131,"2024-12-19")/100000000</f>
        <v>4.7795199999999998</v>
      </c>
    </row>
    <row r="132" spans="1:6" x14ac:dyDescent="0.4">
      <c r="A132" s="1" t="s">
        <v>166</v>
      </c>
      <c r="B132" s="1" t="s">
        <v>167</v>
      </c>
      <c r="C132" s="2" t="str">
        <f>[1]!thsiFinD("ths_tracking_index_thscode_fund",A132)</f>
        <v>399005.SZ</v>
      </c>
      <c r="D132" s="3">
        <f>[1]!thsiFinD("ths_tracking_error_index_fund",A132,"2023-12-29","2024-12-19",100,101)</f>
        <v>2.8790681122206001E-2</v>
      </c>
      <c r="E132" s="3">
        <f>[1]!thsiFinD("ths_manage_fee_rate_fund",A132)</f>
        <v>0.5</v>
      </c>
      <c r="F132" s="3">
        <f>[1]!thsiFinD("ths_fund_scale_fund",A132,"2024-12-19")/100000000</f>
        <v>4.5504008396079998</v>
      </c>
    </row>
    <row r="133" spans="1:6" x14ac:dyDescent="0.4">
      <c r="A133" s="1" t="s">
        <v>287</v>
      </c>
      <c r="B133" s="1" t="s">
        <v>288</v>
      </c>
      <c r="C133" s="2" t="str">
        <f>[1]!thsiFinD("ths_tracking_index_thscode_fund",A133)</f>
        <v>716567.MSI</v>
      </c>
      <c r="D133" s="3">
        <f>[1]!thsiFinD("ths_tracking_error_index_fund",A133,"2023-12-29","2024-12-19",100,101)</f>
        <v>3.5259762559913997E-2</v>
      </c>
      <c r="E133" s="3">
        <f>[1]!thsiFinD("ths_manage_fee_rate_fund",A133)</f>
        <v>0.15</v>
      </c>
      <c r="F133" s="3">
        <f>[1]!thsiFinD("ths_fund_scale_fund",A133,"2024-12-19")/100000000</f>
        <v>4.4519742630000003</v>
      </c>
    </row>
    <row r="134" spans="1:6" x14ac:dyDescent="0.4">
      <c r="A134" s="1" t="s">
        <v>349</v>
      </c>
      <c r="B134" s="1" t="s">
        <v>350</v>
      </c>
      <c r="C134" s="2" t="str">
        <f>[1]!thsiFinD("ths_tracking_index_thscode_fund",A134)</f>
        <v>H30455.CSI</v>
      </c>
      <c r="D134" s="3">
        <f>[1]!thsiFinD("ths_tracking_error_index_fund",A134,"2023-12-29","2024-12-19",100,101)</f>
        <v>0.28677151404855999</v>
      </c>
      <c r="E134" s="3">
        <f>[1]!thsiFinD("ths_manage_fee_rate_fund",A134)</f>
        <v>0.15</v>
      </c>
      <c r="F134" s="3">
        <f>[1]!thsiFinD("ths_fund_scale_fund",A134,"2024-12-19")/100000000</f>
        <v>4.3853153039999997</v>
      </c>
    </row>
    <row r="135" spans="1:6" x14ac:dyDescent="0.4">
      <c r="A135" s="1" t="s">
        <v>282</v>
      </c>
      <c r="B135" s="1" t="s">
        <v>283</v>
      </c>
      <c r="C135" s="2" t="str">
        <f>[1]!thsiFinD("ths_tracking_index_thscode_fund",A135)</f>
        <v>000001.SH</v>
      </c>
      <c r="D135" s="3">
        <f>[1]!thsiFinD("ths_tracking_error_index_fund",A135,"2023-12-29","2024-12-19",100,101)</f>
        <v>0.12461000394320999</v>
      </c>
      <c r="E135" s="3">
        <f>[1]!thsiFinD("ths_manage_fee_rate_fund",A135)</f>
        <v>0.5</v>
      </c>
      <c r="F135" s="3">
        <f>[1]!thsiFinD("ths_fund_scale_fund",A135,"2024-12-19")/100000000</f>
        <v>4.3829731599999997</v>
      </c>
    </row>
    <row r="136" spans="1:6" x14ac:dyDescent="0.4">
      <c r="A136" s="1" t="s">
        <v>202</v>
      </c>
      <c r="B136" s="1" t="s">
        <v>203</v>
      </c>
      <c r="C136" s="2" t="str">
        <f>[1]!thsiFinD("ths_tracking_index_thscode_fund",A136)</f>
        <v>399006.SZ</v>
      </c>
      <c r="D136" s="3">
        <f>[1]!thsiFinD("ths_tracking_error_index_fund",A136,"2023-12-29","2024-12-19",100,101)</f>
        <v>4.6686191653262002E-2</v>
      </c>
      <c r="E136" s="3">
        <f>[1]!thsiFinD("ths_manage_fee_rate_fund",A136)</f>
        <v>0.5</v>
      </c>
      <c r="F136" s="3">
        <f>[1]!thsiFinD("ths_fund_scale_fund",A136,"2024-12-19")/100000000</f>
        <v>4.3605908206559993</v>
      </c>
    </row>
    <row r="137" spans="1:6" x14ac:dyDescent="0.4">
      <c r="A137" s="1" t="s">
        <v>307</v>
      </c>
      <c r="B137" s="1" t="s">
        <v>81</v>
      </c>
      <c r="C137" s="2" t="str">
        <f>[1]!thsiFinD("ths_tracking_index_thscode_fund",A137)</f>
        <v>XIN9.FS</v>
      </c>
      <c r="D137" s="3">
        <f>[1]!thsiFinD("ths_tracking_error_index_fund",A137,"2023-12-29","2024-12-19",100,101)</f>
        <v>4.5034565636633002E-2</v>
      </c>
      <c r="E137" s="3">
        <f>[1]!thsiFinD("ths_manage_fee_rate_fund",A137)</f>
        <v>0.5</v>
      </c>
      <c r="F137" s="3">
        <f>[1]!thsiFinD("ths_fund_scale_fund",A137,"2024-12-19")/100000000</f>
        <v>4.1987375079999998</v>
      </c>
    </row>
    <row r="138" spans="1:6" x14ac:dyDescent="0.4">
      <c r="A138" s="1" t="s">
        <v>483</v>
      </c>
      <c r="B138" s="1" t="s">
        <v>484</v>
      </c>
      <c r="C138" s="2" t="str">
        <f>[1]!thsiFinD("ths_tracking_index_thscode_fund",A138)</f>
        <v>000698.SH</v>
      </c>
      <c r="D138" s="3">
        <f>[1]!thsiFinD("ths_tracking_error_index_fund",A138,"2023-12-29","2024-12-19",100,101)</f>
        <v>4.2712560345665999E-2</v>
      </c>
      <c r="E138" s="3">
        <f>[1]!thsiFinD("ths_manage_fee_rate_fund",A138)</f>
        <v>0.5</v>
      </c>
      <c r="F138" s="3">
        <f>[1]!thsiFinD("ths_fund_scale_fund",A138,"2024-12-19")/100000000</f>
        <v>4.1829946080000004</v>
      </c>
    </row>
    <row r="139" spans="1:6" x14ac:dyDescent="0.4">
      <c r="A139" s="1" t="s">
        <v>343</v>
      </c>
      <c r="B139" s="1" t="s">
        <v>344</v>
      </c>
      <c r="C139" s="2" t="str">
        <f>[1]!thsiFinD("ths_tracking_index_thscode_fund",A139)</f>
        <v>H30455.CSI</v>
      </c>
      <c r="D139" s="3">
        <f>[1]!thsiFinD("ths_tracking_error_index_fund",A139,"2023-12-29","2024-12-19",100,101)</f>
        <v>0.29272838409680002</v>
      </c>
      <c r="E139" s="3">
        <f>[1]!thsiFinD("ths_manage_fee_rate_fund",A139)</f>
        <v>0.5</v>
      </c>
      <c r="F139" s="3">
        <f>[1]!thsiFinD("ths_fund_scale_fund",A139,"2024-12-19")/100000000</f>
        <v>4.0107182010000004</v>
      </c>
    </row>
    <row r="140" spans="1:6" x14ac:dyDescent="0.4">
      <c r="A140" s="1" t="s">
        <v>485</v>
      </c>
      <c r="B140" s="1" t="s">
        <v>486</v>
      </c>
      <c r="C140" s="2" t="str">
        <f>[1]!thsiFinD("ths_tracking_index_thscode_fund",A140)</f>
        <v>000698.SH</v>
      </c>
      <c r="D140" s="3">
        <f>[1]!thsiFinD("ths_tracking_error_index_fund",A140,"2023-12-29","2024-12-19",100,101)</f>
        <v>2.2280387014705E-2</v>
      </c>
      <c r="E140" s="3">
        <f>[1]!thsiFinD("ths_manage_fee_rate_fund",A140)</f>
        <v>0.15</v>
      </c>
      <c r="F140" s="3">
        <f>[1]!thsiFinD("ths_fund_scale_fund",A140,"2024-12-19")/100000000</f>
        <v>3.852229495</v>
      </c>
    </row>
    <row r="141" spans="1:6" x14ac:dyDescent="0.4">
      <c r="A141" s="1" t="s">
        <v>444</v>
      </c>
      <c r="B141" s="1" t="s">
        <v>445</v>
      </c>
      <c r="C141" s="2" t="str">
        <f>[1]!thsiFinD("ths_tracking_index_thscode_fund",A141)</f>
        <v>000688.SH</v>
      </c>
      <c r="D141" s="3">
        <f>[1]!thsiFinD("ths_tracking_error_index_fund",A141,"2023-12-29","2024-12-19",100,101)</f>
        <v>3.4768079103256001E-2</v>
      </c>
      <c r="E141" s="3">
        <f>[1]!thsiFinD("ths_manage_fee_rate_fund",A141)</f>
        <v>0.15</v>
      </c>
      <c r="F141" s="3">
        <f>[1]!thsiFinD("ths_fund_scale_fund",A141,"2024-12-19")/100000000</f>
        <v>3.6633786924000002</v>
      </c>
    </row>
    <row r="142" spans="1:6" x14ac:dyDescent="0.4">
      <c r="A142" s="1" t="s">
        <v>256</v>
      </c>
      <c r="B142" s="1" t="s">
        <v>257</v>
      </c>
      <c r="C142" s="2" t="str">
        <f>[1]!thsiFinD("ths_tracking_index_thscode_fund",A142)</f>
        <v>000905.SH</v>
      </c>
      <c r="D142" s="3">
        <f>[1]!thsiFinD("ths_tracking_error_index_fund",A142,"2023-12-29","2024-12-19",100,101)</f>
        <v>3.0639072073419999E-2</v>
      </c>
      <c r="E142" s="3">
        <f>[1]!thsiFinD("ths_manage_fee_rate_fund",A142)</f>
        <v>0.45</v>
      </c>
      <c r="F142" s="3">
        <f>[1]!thsiFinD("ths_fund_scale_fund",A142,"2024-12-19")/100000000</f>
        <v>3.6299333167999999</v>
      </c>
    </row>
    <row r="143" spans="1:6" x14ac:dyDescent="0.4">
      <c r="A143" s="1" t="s">
        <v>220</v>
      </c>
      <c r="B143" s="1" t="s">
        <v>221</v>
      </c>
      <c r="C143" s="2" t="str">
        <f>[1]!thsiFinD("ths_tracking_index_thscode_fund",A143)</f>
        <v>000905.SH</v>
      </c>
      <c r="D143" s="3">
        <f>[1]!thsiFinD("ths_tracking_error_index_fund",A143,"2023-12-29","2024-12-19",100,101)</f>
        <v>4.6739157072940997E-2</v>
      </c>
      <c r="E143" s="3">
        <f>[1]!thsiFinD("ths_manage_fee_rate_fund",A143)</f>
        <v>0.15</v>
      </c>
      <c r="F143" s="3">
        <f>[1]!thsiFinD("ths_fund_scale_fund",A143,"2024-12-19")/100000000</f>
        <v>3.5805889372180002</v>
      </c>
    </row>
    <row r="144" spans="1:6" x14ac:dyDescent="0.4">
      <c r="A144" s="1" t="s">
        <v>308</v>
      </c>
      <c r="B144" s="1" t="s">
        <v>107</v>
      </c>
      <c r="C144" s="2" t="str">
        <f>[1]!thsiFinD("ths_tracking_index_thscode_fund",A144)</f>
        <v>000903.SH</v>
      </c>
      <c r="D144" s="3">
        <f>[1]!thsiFinD("ths_tracking_error_index_fund",A144,"2023-12-29","2024-12-19",100,101)</f>
        <v>4.2483295400237001E-2</v>
      </c>
      <c r="E144" s="3">
        <f>[1]!thsiFinD("ths_manage_fee_rate_fund",A144)</f>
        <v>0.5</v>
      </c>
      <c r="F144" s="3">
        <f>[1]!thsiFinD("ths_fund_scale_fund",A144,"2024-12-19")/100000000</f>
        <v>3.4437126239999998</v>
      </c>
    </row>
    <row r="145" spans="1:6" x14ac:dyDescent="0.4">
      <c r="A145" s="1" t="s">
        <v>454</v>
      </c>
      <c r="B145" s="1" t="s">
        <v>455</v>
      </c>
      <c r="C145" s="2" t="str">
        <f>[1]!thsiFinD("ths_tracking_index_thscode_fund",A145)</f>
        <v>000699.SH</v>
      </c>
      <c r="D145" s="3">
        <f>[1]!thsiFinD("ths_tracking_error_index_fund",A145,"2023-12-29","2024-12-19",100,101)</f>
        <v>0</v>
      </c>
      <c r="E145" s="3">
        <f>[1]!thsiFinD("ths_manage_fee_rate_fund",A145)</f>
        <v>0.15</v>
      </c>
      <c r="F145" s="3">
        <f>[1]!thsiFinD("ths_fund_scale_fund",A145,"2024-12-19")/100000000</f>
        <v>3.4193899999999999</v>
      </c>
    </row>
    <row r="146" spans="1:6" x14ac:dyDescent="0.4">
      <c r="A146" s="1" t="s">
        <v>291</v>
      </c>
      <c r="B146" s="1" t="s">
        <v>292</v>
      </c>
      <c r="C146" s="2" t="str">
        <f>[1]!thsiFinD("ths_tracking_index_thscode_fund",A146)</f>
        <v>716567.MSI</v>
      </c>
      <c r="D146" s="3">
        <f>[1]!thsiFinD("ths_tracking_error_index_fund",A146,"2023-12-29","2024-12-19",100,101)</f>
        <v>3.8549473549579001E-2</v>
      </c>
      <c r="E146" s="3">
        <f>[1]!thsiFinD("ths_manage_fee_rate_fund",A146)</f>
        <v>0.5</v>
      </c>
      <c r="F146" s="3">
        <f>[1]!thsiFinD("ths_fund_scale_fund",A146,"2024-12-19")/100000000</f>
        <v>3.2159113800000001</v>
      </c>
    </row>
    <row r="147" spans="1:6" x14ac:dyDescent="0.4">
      <c r="A147" s="1" t="s">
        <v>450</v>
      </c>
      <c r="B147" s="1" t="s">
        <v>451</v>
      </c>
      <c r="C147" s="2" t="str">
        <f>[1]!thsiFinD("ths_tracking_index_thscode_fund",A147)</f>
        <v>000698.SH</v>
      </c>
      <c r="D147" s="3">
        <f>[1]!thsiFinD("ths_tracking_error_index_fund",A147,"2023-12-29","2024-12-19",100,101)</f>
        <v>3.2949181591683002E-2</v>
      </c>
      <c r="E147" s="3">
        <f>[1]!thsiFinD("ths_manage_fee_rate_fund",A147)</f>
        <v>0.15</v>
      </c>
      <c r="F147" s="3">
        <f>[1]!thsiFinD("ths_fund_scale_fund",A147,"2024-12-19")/100000000</f>
        <v>3.2032090160000002</v>
      </c>
    </row>
    <row r="148" spans="1:6" x14ac:dyDescent="0.4">
      <c r="A148" s="1" t="s">
        <v>124</v>
      </c>
      <c r="B148" s="1" t="s">
        <v>125</v>
      </c>
      <c r="C148" s="2" t="str">
        <f>[1]!thsiFinD("ths_tracking_index_thscode_fund",A148)</f>
        <v>000852.SH</v>
      </c>
      <c r="D148" s="3">
        <f>[1]!thsiFinD("ths_tracking_error_index_fund",A148,"2023-12-29","2024-12-19",100,101)</f>
        <v>0.26711271666297998</v>
      </c>
      <c r="E148" s="3">
        <f>[1]!thsiFinD("ths_manage_fee_rate_fund",A148)</f>
        <v>0.5</v>
      </c>
      <c r="F148" s="3">
        <f>[1]!thsiFinD("ths_fund_scale_fund",A148,"2024-12-19")/100000000</f>
        <v>3.1495219612019998</v>
      </c>
    </row>
    <row r="149" spans="1:6" x14ac:dyDescent="0.4">
      <c r="A149" s="1" t="s">
        <v>351</v>
      </c>
      <c r="B149" s="1" t="s">
        <v>352</v>
      </c>
      <c r="C149" s="2" t="str">
        <f>[1]!thsiFinD("ths_tracking_index_thscode_fund",A149)</f>
        <v>H30455.CSI</v>
      </c>
      <c r="D149" s="3">
        <f>[1]!thsiFinD("ths_tracking_error_index_fund",A149,"2023-12-29","2024-12-19",100,101)</f>
        <v>0.29999766358657998</v>
      </c>
      <c r="E149" s="3">
        <f>[1]!thsiFinD("ths_manage_fee_rate_fund",A149)</f>
        <v>0.5</v>
      </c>
      <c r="F149" s="3">
        <f>[1]!thsiFinD("ths_fund_scale_fund",A149,"2024-12-19")/100000000</f>
        <v>3.1171727323000002</v>
      </c>
    </row>
    <row r="150" spans="1:6" x14ac:dyDescent="0.4">
      <c r="A150" s="1" t="s">
        <v>68</v>
      </c>
      <c r="B150" s="1" t="s">
        <v>69</v>
      </c>
      <c r="C150" s="2" t="str">
        <f>[1]!thsiFinD("ths_tracking_index_thscode_fund",A150)</f>
        <v>399019.SZ</v>
      </c>
      <c r="D150" s="3">
        <f>[1]!thsiFinD("ths_tracking_error_index_fund",A150,"2023-12-29","2024-12-19",100,101)</f>
        <v>4.6411471822310001E-2</v>
      </c>
      <c r="E150" s="3">
        <f>[1]!thsiFinD("ths_manage_fee_rate_fund",A150)</f>
        <v>0.15</v>
      </c>
      <c r="F150" s="3">
        <f>[1]!thsiFinD("ths_fund_scale_fund",A150,"2024-12-19")/100000000</f>
        <v>2.991324109112</v>
      </c>
    </row>
    <row r="151" spans="1:6" x14ac:dyDescent="0.4">
      <c r="A151" s="1" t="s">
        <v>230</v>
      </c>
      <c r="B151" s="1" t="s">
        <v>231</v>
      </c>
      <c r="C151" s="2" t="str">
        <f>[1]!thsiFinD("ths_tracking_index_thscode_fund",A151)</f>
        <v>000044.SH</v>
      </c>
      <c r="D151" s="3">
        <f>[1]!thsiFinD("ths_tracking_error_index_fund",A151,"2023-12-29","2024-12-19",100,101)</f>
        <v>3.5015015509463003E-2</v>
      </c>
      <c r="E151" s="3">
        <f>[1]!thsiFinD("ths_manage_fee_rate_fund",A151)</f>
        <v>0.15</v>
      </c>
      <c r="F151" s="3">
        <f>[1]!thsiFinD("ths_fund_scale_fund",A151,"2024-12-19")/100000000</f>
        <v>2.9312811858999996</v>
      </c>
    </row>
    <row r="152" spans="1:6" x14ac:dyDescent="0.4">
      <c r="A152" s="1" t="s">
        <v>317</v>
      </c>
      <c r="B152" s="1" t="s">
        <v>318</v>
      </c>
      <c r="C152" s="2" t="str">
        <f>[1]!thsiFinD("ths_tracking_index_thscode_fund",A152)</f>
        <v>000300.SH</v>
      </c>
      <c r="D152" s="3">
        <f>[1]!thsiFinD("ths_tracking_error_index_fund",A152,"2023-12-29","2024-12-19",100,101)</f>
        <v>2.9404776173274E-2</v>
      </c>
      <c r="E152" s="3">
        <f>[1]!thsiFinD("ths_manage_fee_rate_fund",A152)</f>
        <v>0.15</v>
      </c>
      <c r="F152" s="3">
        <f>[1]!thsiFinD("ths_fund_scale_fund",A152,"2024-12-19")/100000000</f>
        <v>2.9289316872000004</v>
      </c>
    </row>
    <row r="153" spans="1:6" x14ac:dyDescent="0.4">
      <c r="A153" s="1" t="s">
        <v>341</v>
      </c>
      <c r="B153" s="1" t="s">
        <v>149</v>
      </c>
      <c r="C153" s="2" t="str">
        <f>[1]!thsiFinD("ths_tracking_index_thscode_fund",A153)</f>
        <v>000906.SH</v>
      </c>
      <c r="D153" s="3">
        <f>[1]!thsiFinD("ths_tracking_error_index_fund",A153,"2023-12-29","2024-12-19",100,101)</f>
        <v>4.3932121869846998E-2</v>
      </c>
      <c r="E153" s="3">
        <f>[1]!thsiFinD("ths_manage_fee_rate_fund",A153)</f>
        <v>0.15</v>
      </c>
      <c r="F153" s="3">
        <f>[1]!thsiFinD("ths_fund_scale_fund",A153,"2024-12-19")/100000000</f>
        <v>2.8801543152</v>
      </c>
    </row>
    <row r="154" spans="1:6" x14ac:dyDescent="0.4">
      <c r="A154" s="1" t="s">
        <v>116</v>
      </c>
      <c r="B154" s="1" t="s">
        <v>117</v>
      </c>
      <c r="C154" s="2" t="str">
        <f>[1]!thsiFinD("ths_tracking_index_thscode_fund",A154)</f>
        <v>399006.SZ</v>
      </c>
      <c r="D154" s="3">
        <f>[1]!thsiFinD("ths_tracking_error_index_fund",A154,"2023-12-29","2024-12-19",100,101)</f>
        <v>0.33035794908133997</v>
      </c>
      <c r="E154" s="3">
        <f>[1]!thsiFinD("ths_manage_fee_rate_fund",A154)</f>
        <v>0.7</v>
      </c>
      <c r="F154" s="3">
        <f>[1]!thsiFinD("ths_fund_scale_fund",A154,"2024-12-19")/100000000</f>
        <v>2.8801496595480001</v>
      </c>
    </row>
    <row r="155" spans="1:6" x14ac:dyDescent="0.4">
      <c r="A155" s="1" t="s">
        <v>470</v>
      </c>
      <c r="B155" s="1" t="s">
        <v>147</v>
      </c>
      <c r="C155" s="2" t="str">
        <f>[1]!thsiFinD("ths_tracking_index_thscode_fund",A155)</f>
        <v>931643.CSI</v>
      </c>
      <c r="D155" s="3">
        <f>[1]!thsiFinD("ths_tracking_error_index_fund",A155,"2023-12-29","2024-12-19",100,101)</f>
        <v>4.8400638489587998E-2</v>
      </c>
      <c r="E155" s="3">
        <f>[1]!thsiFinD("ths_manage_fee_rate_fund",A155)</f>
        <v>0.5</v>
      </c>
      <c r="F155" s="3">
        <f>[1]!thsiFinD("ths_fund_scale_fund",A155,"2024-12-19")/100000000</f>
        <v>2.8663122594999999</v>
      </c>
    </row>
    <row r="156" spans="1:6" x14ac:dyDescent="0.4">
      <c r="A156" s="1" t="s">
        <v>368</v>
      </c>
      <c r="B156" s="1" t="s">
        <v>369</v>
      </c>
      <c r="C156" s="2" t="str">
        <f>[1]!thsiFinD("ths_tracking_index_thscode_fund",A156)</f>
        <v>000852.SH</v>
      </c>
      <c r="D156" s="3">
        <f>[1]!thsiFinD("ths_tracking_error_index_fund",A156,"2023-12-29","2024-12-19",100,101)</f>
        <v>3.1040990156884999E-2</v>
      </c>
      <c r="E156" s="3">
        <f>[1]!thsiFinD("ths_manage_fee_rate_fund",A156)</f>
        <v>0.15</v>
      </c>
      <c r="F156" s="3">
        <f>[1]!thsiFinD("ths_fund_scale_fund",A156,"2024-12-19")/100000000</f>
        <v>2.7905294205</v>
      </c>
    </row>
    <row r="157" spans="1:6" x14ac:dyDescent="0.4">
      <c r="A157" s="1" t="s">
        <v>477</v>
      </c>
      <c r="B157" s="1" t="s">
        <v>478</v>
      </c>
      <c r="C157" s="2" t="str">
        <f>[1]!thsiFinD("ths_tracking_index_thscode_fund",A157)</f>
        <v>000698.SH</v>
      </c>
      <c r="D157" s="3">
        <f>[1]!thsiFinD("ths_tracking_error_index_fund",A157,"2023-12-29","2024-12-19",100,101)</f>
        <v>0</v>
      </c>
      <c r="E157" s="3">
        <f>[1]!thsiFinD("ths_manage_fee_rate_fund",A157)</f>
        <v>0.5</v>
      </c>
      <c r="F157" s="3">
        <f>[1]!thsiFinD("ths_fund_scale_fund",A157,"2024-12-19")/100000000</f>
        <v>2.7893752319999998</v>
      </c>
    </row>
    <row r="158" spans="1:6" x14ac:dyDescent="0.4">
      <c r="A158" s="1" t="s">
        <v>50</v>
      </c>
      <c r="B158" s="1" t="s">
        <v>51</v>
      </c>
      <c r="C158" s="2" t="str">
        <f>[1]!thsiFinD("ths_tracking_index_thscode_fund",A158)</f>
        <v>399102.SZ</v>
      </c>
      <c r="D158" s="3">
        <f>[1]!thsiFinD("ths_tracking_error_index_fund",A158,"2023-12-29","2024-12-19",100,101)</f>
        <v>0.121783362858</v>
      </c>
      <c r="E158" s="3">
        <f>[1]!thsiFinD("ths_manage_fee_rate_fund",A158)</f>
        <v>0.5</v>
      </c>
      <c r="F158" s="3">
        <f>[1]!thsiFinD("ths_fund_scale_fund",A158,"2024-12-19")/100000000</f>
        <v>2.7476407422159999</v>
      </c>
    </row>
    <row r="159" spans="1:6" x14ac:dyDescent="0.4">
      <c r="A159" s="1" t="s">
        <v>309</v>
      </c>
      <c r="B159" s="1" t="s">
        <v>310</v>
      </c>
      <c r="C159" s="2" t="str">
        <f>[1]!thsiFinD("ths_tracking_index_thscode_fund",A159)</f>
        <v>716567.MSI</v>
      </c>
      <c r="D159" s="3">
        <f>[1]!thsiFinD("ths_tracking_error_index_fund",A159,"2023-12-29","2024-12-19",100,101)</f>
        <v>4.4882308645398002E-2</v>
      </c>
      <c r="E159" s="3">
        <f>[1]!thsiFinD("ths_manage_fee_rate_fund",A159)</f>
        <v>0.5</v>
      </c>
      <c r="F159" s="3">
        <f>[1]!thsiFinD("ths_fund_scale_fund",A159,"2024-12-19")/100000000</f>
        <v>2.6423166186000002</v>
      </c>
    </row>
    <row r="160" spans="1:6" x14ac:dyDescent="0.4">
      <c r="A160" s="1" t="s">
        <v>234</v>
      </c>
      <c r="B160" s="1" t="s">
        <v>235</v>
      </c>
      <c r="C160" s="2" t="str">
        <f>[1]!thsiFinD("ths_tracking_index_thscode_fund",A160)</f>
        <v>000016.SH</v>
      </c>
      <c r="D160" s="3">
        <f>[1]!thsiFinD("ths_tracking_error_index_fund",A160,"2023-12-29","2024-12-19",100,101)</f>
        <v>5.2932611262081E-2</v>
      </c>
      <c r="E160" s="3">
        <f>[1]!thsiFinD("ths_manage_fee_rate_fund",A160)</f>
        <v>0.15</v>
      </c>
      <c r="F160" s="3">
        <f>[1]!thsiFinD("ths_fund_scale_fund",A160,"2024-12-19")/100000000</f>
        <v>2.3477464700000001</v>
      </c>
    </row>
    <row r="161" spans="1:6" x14ac:dyDescent="0.4">
      <c r="A161" s="1" t="s">
        <v>359</v>
      </c>
      <c r="B161" s="1" t="s">
        <v>360</v>
      </c>
      <c r="C161" s="2" t="str">
        <f>[1]!thsiFinD("ths_tracking_index_thscode_fund",A161)</f>
        <v>000016.SH</v>
      </c>
      <c r="D161" s="3">
        <f>[1]!thsiFinD("ths_tracking_error_index_fund",A161,"2023-12-29","2024-12-19",100,101)</f>
        <v>0</v>
      </c>
      <c r="E161" s="3">
        <f>[1]!thsiFinD("ths_manage_fee_rate_fund",A161)</f>
        <v>0.15</v>
      </c>
      <c r="F161" s="3">
        <f>[1]!thsiFinD("ths_fund_scale_fund",A161,"2024-12-19")/100000000</f>
        <v>2.3167448530000003</v>
      </c>
    </row>
    <row r="162" spans="1:6" x14ac:dyDescent="0.4">
      <c r="A162" s="1" t="s">
        <v>190</v>
      </c>
      <c r="B162" s="1" t="s">
        <v>191</v>
      </c>
      <c r="C162" s="2" t="str">
        <f>[1]!thsiFinD("ths_tracking_index_thscode_fund",A162)</f>
        <v>399001.SZ</v>
      </c>
      <c r="D162" s="3">
        <f>[1]!thsiFinD("ths_tracking_error_index_fund",A162,"2023-12-29","2024-12-19",100,101)</f>
        <v>5.6076333402758999E-2</v>
      </c>
      <c r="E162" s="3">
        <f>[1]!thsiFinD("ths_manage_fee_rate_fund",A162)</f>
        <v>0.5</v>
      </c>
      <c r="F162" s="3">
        <f>[1]!thsiFinD("ths_fund_scale_fund",A162,"2024-12-19")/100000000</f>
        <v>2.2922302902379998</v>
      </c>
    </row>
    <row r="163" spans="1:6" x14ac:dyDescent="0.4">
      <c r="A163" s="1" t="s">
        <v>278</v>
      </c>
      <c r="B163" s="1" t="s">
        <v>279</v>
      </c>
      <c r="C163" s="2" t="str">
        <f>[1]!thsiFinD("ths_tracking_index_thscode_fund",A163)</f>
        <v>000016.SH</v>
      </c>
      <c r="D163" s="3">
        <f>[1]!thsiFinD("ths_tracking_error_index_fund",A163,"2023-12-29","2024-12-19",100,101)</f>
        <v>5.2548096899685003E-2</v>
      </c>
      <c r="E163" s="3">
        <f>[1]!thsiFinD("ths_manage_fee_rate_fund",A163)</f>
        <v>0.5</v>
      </c>
      <c r="F163" s="3">
        <f>[1]!thsiFinD("ths_fund_scale_fund",A163,"2024-12-19")/100000000</f>
        <v>2.2352181642</v>
      </c>
    </row>
    <row r="164" spans="1:6" x14ac:dyDescent="0.4">
      <c r="A164" s="1" t="s">
        <v>0</v>
      </c>
      <c r="B164" s="1" t="s">
        <v>1</v>
      </c>
      <c r="C164" s="2" t="str">
        <f>[1]!thsiFinD("ths_tracking_index_thscode_fund",A164)</f>
        <v>399850.SZ</v>
      </c>
      <c r="D164" s="3">
        <f>[1]!thsiFinD("ths_tracking_error_index_fund",A164,"2023-12-29","2024-12-19",100,101)</f>
        <v>4.6055297134697998E-2</v>
      </c>
      <c r="E164" s="3">
        <f>[1]!thsiFinD("ths_manage_fee_rate_fund",A164)</f>
        <v>0.15</v>
      </c>
      <c r="F164" s="3">
        <f>[1]!thsiFinD("ths_fund_scale_fund",A164,"2024-12-19")/100000000</f>
        <v>2.2241497279620002</v>
      </c>
    </row>
    <row r="165" spans="1:6" x14ac:dyDescent="0.4">
      <c r="A165" s="1" t="s">
        <v>74</v>
      </c>
      <c r="B165" s="1" t="s">
        <v>75</v>
      </c>
      <c r="C165" s="2" t="str">
        <f>[1]!thsiFinD("ths_tracking_index_thscode_fund",A165)</f>
        <v>399750.SZ</v>
      </c>
      <c r="D165" s="3">
        <f>[1]!thsiFinD("ths_tracking_error_index_fund",A165,"2023-12-29","2024-12-19",100,101)</f>
        <v>0</v>
      </c>
      <c r="E165" s="3">
        <f>[1]!thsiFinD("ths_manage_fee_rate_fund",A165)</f>
        <v>0.15</v>
      </c>
      <c r="F165" s="3">
        <f>[1]!thsiFinD("ths_fund_scale_fund",A165,"2024-12-19")/100000000</f>
        <v>2.0835474449399998</v>
      </c>
    </row>
    <row r="166" spans="1:6" x14ac:dyDescent="0.4">
      <c r="A166" s="1" t="s">
        <v>114</v>
      </c>
      <c r="B166" s="1" t="s">
        <v>115</v>
      </c>
      <c r="C166" s="2" t="str">
        <f>[1]!thsiFinD("ths_tracking_index_thscode_fund",A166)</f>
        <v>399006.SZ</v>
      </c>
      <c r="D166" s="3">
        <f>[1]!thsiFinD("ths_tracking_error_index_fund",A166,"2023-12-29","2024-12-19",100,101)</f>
        <v>0.29713157056376999</v>
      </c>
      <c r="E166" s="3">
        <f>[1]!thsiFinD("ths_manage_fee_rate_fund",A166)</f>
        <v>0.5</v>
      </c>
      <c r="F166" s="3">
        <f>[1]!thsiFinD("ths_fund_scale_fund",A166,"2024-12-19")/100000000</f>
        <v>2.0175124278559999</v>
      </c>
    </row>
    <row r="167" spans="1:6" x14ac:dyDescent="0.4">
      <c r="A167" s="1" t="s">
        <v>160</v>
      </c>
      <c r="B167" s="1" t="s">
        <v>161</v>
      </c>
      <c r="C167" s="2" t="str">
        <f>[1]!thsiFinD("ths_tracking_index_thscode_fund",A167)</f>
        <v>399012.SZ</v>
      </c>
      <c r="D167" s="3">
        <f>[1]!thsiFinD("ths_tracking_error_index_fund",A167,"2023-12-29","2024-12-19",100,101)</f>
        <v>3.2076605495440003E-2</v>
      </c>
      <c r="E167" s="3">
        <f>[1]!thsiFinD("ths_manage_fee_rate_fund",A167)</f>
        <v>0.5</v>
      </c>
      <c r="F167" s="3">
        <f>[1]!thsiFinD("ths_fund_scale_fund",A167,"2024-12-19")/100000000</f>
        <v>1.9970137942230002</v>
      </c>
    </row>
    <row r="168" spans="1:6" x14ac:dyDescent="0.4">
      <c r="A168" s="1" t="s">
        <v>222</v>
      </c>
      <c r="B168" s="1" t="s">
        <v>223</v>
      </c>
      <c r="C168" s="2" t="str">
        <f>[1]!thsiFinD("ths_tracking_index_thscode_fund",A168)</f>
        <v>399293.SZ</v>
      </c>
      <c r="D168" s="3">
        <f>[1]!thsiFinD("ths_tracking_error_index_fund",A168,"2023-12-29","2024-12-19",100,101)</f>
        <v>5.3926683653577001E-2</v>
      </c>
      <c r="E168" s="3">
        <f>[1]!thsiFinD("ths_manage_fee_rate_fund",A168)</f>
        <v>0.2</v>
      </c>
      <c r="F168" s="3">
        <f>[1]!thsiFinD("ths_fund_scale_fund",A168,"2024-12-19")/100000000</f>
        <v>1.9345817094719999</v>
      </c>
    </row>
    <row r="169" spans="1:6" x14ac:dyDescent="0.4">
      <c r="A169" s="1" t="s">
        <v>408</v>
      </c>
      <c r="B169" s="1" t="s">
        <v>409</v>
      </c>
      <c r="C169" s="2" t="str">
        <f>[1]!thsiFinD("ths_tracking_index_thscode_fund",A169)</f>
        <v>000905.SH</v>
      </c>
      <c r="D169" s="3">
        <f>[1]!thsiFinD("ths_tracking_error_index_fund",A169,"2023-12-29","2024-12-19",100,101)</f>
        <v>0.18824816720296</v>
      </c>
      <c r="E169" s="3">
        <f>[1]!thsiFinD("ths_manage_fee_rate_fund",A169)</f>
        <v>0.5</v>
      </c>
      <c r="F169" s="3">
        <f>[1]!thsiFinD("ths_fund_scale_fund",A169,"2024-12-19")/100000000</f>
        <v>1.905113042</v>
      </c>
    </row>
    <row r="170" spans="1:6" x14ac:dyDescent="0.4">
      <c r="A170" s="1" t="s">
        <v>238</v>
      </c>
      <c r="B170" s="1" t="s">
        <v>239</v>
      </c>
      <c r="C170" s="2" t="str">
        <f>[1]!thsiFinD("ths_tracking_index_thscode_fund",A170)</f>
        <v>000009.SH</v>
      </c>
      <c r="D170" s="3">
        <f>[1]!thsiFinD("ths_tracking_error_index_fund",A170,"2023-12-29","2024-12-19",100,101)</f>
        <v>3.1917268436406999E-2</v>
      </c>
      <c r="E170" s="3">
        <f>[1]!thsiFinD("ths_manage_fee_rate_fund",A170)</f>
        <v>0.5</v>
      </c>
      <c r="F170" s="3">
        <f>[1]!thsiFinD("ths_fund_scale_fund",A170,"2024-12-19")/100000000</f>
        <v>1.8890724488999999</v>
      </c>
    </row>
    <row r="171" spans="1:6" x14ac:dyDescent="0.4">
      <c r="A171" s="1" t="s">
        <v>122</v>
      </c>
      <c r="B171" s="1" t="s">
        <v>123</v>
      </c>
      <c r="C171" s="2" t="str">
        <f>[1]!thsiFinD("ths_tracking_index_thscode_fund",A171)</f>
        <v>000852.SH</v>
      </c>
      <c r="D171" s="3">
        <f>[1]!thsiFinD("ths_tracking_error_index_fund",A171,"2023-12-29","2024-12-19",100,101)</f>
        <v>0.20392937261565</v>
      </c>
      <c r="E171" s="3">
        <f>[1]!thsiFinD("ths_manage_fee_rate_fund",A171)</f>
        <v>1</v>
      </c>
      <c r="F171" s="3">
        <f>[1]!thsiFinD("ths_fund_scale_fund",A171,"2024-12-19")/100000000</f>
        <v>1.876405131152</v>
      </c>
    </row>
    <row r="172" spans="1:6" x14ac:dyDescent="0.4">
      <c r="A172" s="1" t="s">
        <v>404</v>
      </c>
      <c r="B172" s="1" t="s">
        <v>405</v>
      </c>
      <c r="C172" s="2" t="str">
        <f>[1]!thsiFinD("ths_tracking_index_thscode_fund",A172)</f>
        <v>932000.CSI</v>
      </c>
      <c r="D172" s="3">
        <f>[1]!thsiFinD("ths_tracking_error_index_fund",A172,"2023-12-29","2024-12-19",100,101)</f>
        <v>0.26675283796958998</v>
      </c>
      <c r="E172" s="3">
        <f>[1]!thsiFinD("ths_manage_fee_rate_fund",A172)</f>
        <v>0.5</v>
      </c>
      <c r="F172" s="3">
        <f>[1]!thsiFinD("ths_fund_scale_fund",A172,"2024-12-19")/100000000</f>
        <v>1.78634816</v>
      </c>
    </row>
    <row r="173" spans="1:6" x14ac:dyDescent="0.4">
      <c r="A173" s="1" t="s">
        <v>270</v>
      </c>
      <c r="B173" s="1" t="s">
        <v>271</v>
      </c>
      <c r="C173" s="2" t="str">
        <f>[1]!thsiFinD("ths_tracking_index_thscode_fund",A173)</f>
        <v>000016.SH</v>
      </c>
      <c r="D173" s="3">
        <f>[1]!thsiFinD("ths_tracking_error_index_fund",A173,"2023-12-29","2024-12-19",100,101)</f>
        <v>5.5333836685652997E-2</v>
      </c>
      <c r="E173" s="3">
        <f>[1]!thsiFinD("ths_manage_fee_rate_fund",A173)</f>
        <v>0.5</v>
      </c>
      <c r="F173" s="3">
        <f>[1]!thsiFinD("ths_fund_scale_fund",A173,"2024-12-19")/100000000</f>
        <v>1.7687463621999999</v>
      </c>
    </row>
    <row r="174" spans="1:6" x14ac:dyDescent="0.4">
      <c r="A174" s="1" t="s">
        <v>260</v>
      </c>
      <c r="B174" s="1" t="s">
        <v>261</v>
      </c>
      <c r="C174" s="2" t="str">
        <f>[1]!thsiFinD("ths_tracking_index_thscode_fund",A174)</f>
        <v>000905.SH</v>
      </c>
      <c r="D174" s="3">
        <f>[1]!thsiFinD("ths_tracking_error_index_fund",A174,"2023-12-29","2024-12-19",100,101)</f>
        <v>4.3385666350006E-2</v>
      </c>
      <c r="E174" s="3">
        <f>[1]!thsiFinD("ths_manage_fee_rate_fund",A174)</f>
        <v>0.5</v>
      </c>
      <c r="F174" s="3">
        <f>[1]!thsiFinD("ths_fund_scale_fund",A174,"2024-12-19")/100000000</f>
        <v>1.7673334551</v>
      </c>
    </row>
    <row r="175" spans="1:6" x14ac:dyDescent="0.4">
      <c r="A175" s="1" t="s">
        <v>170</v>
      </c>
      <c r="B175" s="1" t="s">
        <v>171</v>
      </c>
      <c r="C175" s="2" t="str">
        <f>[1]!thsiFinD("ths_tracking_index_thscode_fund",A175)</f>
        <v>399303.SZ</v>
      </c>
      <c r="D175" s="3">
        <f>[1]!thsiFinD("ths_tracking_error_index_fund",A175,"2023-12-29","2024-12-19",100,101)</f>
        <v>0.19100080394843999</v>
      </c>
      <c r="E175" s="3">
        <f>[1]!thsiFinD("ths_manage_fee_rate_fund",A175)</f>
        <v>0.5</v>
      </c>
      <c r="F175" s="3">
        <f>[1]!thsiFinD("ths_fund_scale_fund",A175,"2024-12-19")/100000000</f>
        <v>1.7600700511579999</v>
      </c>
    </row>
    <row r="176" spans="1:6" x14ac:dyDescent="0.4">
      <c r="A176" s="1" t="s">
        <v>467</v>
      </c>
      <c r="B176" s="1" t="s">
        <v>468</v>
      </c>
      <c r="C176" s="2" t="str">
        <f>[1]!thsiFinD("ths_tracking_index_thscode_fund",A176)</f>
        <v>000688.SH</v>
      </c>
      <c r="D176" s="3">
        <f>[1]!thsiFinD("ths_tracking_error_index_fund",A176,"2023-12-29","2024-12-19",100,101)</f>
        <v>0.25102344437235002</v>
      </c>
      <c r="E176" s="3">
        <f>[1]!thsiFinD("ths_manage_fee_rate_fund",A176)</f>
        <v>0.5</v>
      </c>
      <c r="F176" s="3">
        <f>[1]!thsiFinD("ths_fund_scale_fund",A176,"2024-12-19")/100000000</f>
        <v>1.75168068</v>
      </c>
    </row>
    <row r="177" spans="1:6" x14ac:dyDescent="0.4">
      <c r="A177" s="1" t="s">
        <v>342</v>
      </c>
      <c r="B177" s="1" t="s">
        <v>109</v>
      </c>
      <c r="C177" s="2" t="str">
        <f>[1]!thsiFinD("ths_tracking_index_thscode_fund",A177)</f>
        <v>000852.SH</v>
      </c>
      <c r="D177" s="3">
        <f>[1]!thsiFinD("ths_tracking_error_index_fund",A177,"2023-12-29","2024-12-19",100,101)</f>
        <v>5.9518426347558002E-2</v>
      </c>
      <c r="E177" s="3">
        <f>[1]!thsiFinD("ths_manage_fee_rate_fund",A177)</f>
        <v>0.5</v>
      </c>
      <c r="F177" s="3">
        <f>[1]!thsiFinD("ths_fund_scale_fund",A177,"2024-12-19")/100000000</f>
        <v>1.7266952519999998</v>
      </c>
    </row>
    <row r="178" spans="1:6" x14ac:dyDescent="0.4">
      <c r="A178" s="1" t="s">
        <v>290</v>
      </c>
      <c r="B178" s="1" t="s">
        <v>89</v>
      </c>
      <c r="C178" s="2" t="str">
        <f>[1]!thsiFinD("ths_tracking_index_thscode_fund",A178)</f>
        <v>XIN9.FS</v>
      </c>
      <c r="D178" s="3">
        <f>[1]!thsiFinD("ths_tracking_error_index_fund",A178,"2023-12-29","2024-12-19",100,101)</f>
        <v>5.5718322741365997E-2</v>
      </c>
      <c r="E178" s="3">
        <f>[1]!thsiFinD("ths_manage_fee_rate_fund",A178)</f>
        <v>0.5</v>
      </c>
      <c r="F178" s="3">
        <f>[1]!thsiFinD("ths_fund_scale_fund",A178,"2024-12-19")/100000000</f>
        <v>1.6181658422</v>
      </c>
    </row>
    <row r="179" spans="1:6" x14ac:dyDescent="0.4">
      <c r="A179" s="1" t="s">
        <v>379</v>
      </c>
      <c r="B179" s="1" t="s">
        <v>380</v>
      </c>
      <c r="C179" s="2" t="str">
        <f>[1]!thsiFinD("ths_tracking_index_thscode_fund",A179)</f>
        <v>000300.SH</v>
      </c>
      <c r="D179" s="3">
        <f>[1]!thsiFinD("ths_tracking_error_index_fund",A179,"2023-12-29","2024-12-19",100,101)</f>
        <v>0.17965944399368999</v>
      </c>
      <c r="E179" s="3">
        <f>[1]!thsiFinD("ths_manage_fee_rate_fund",A179)</f>
        <v>0.5</v>
      </c>
      <c r="F179" s="3">
        <f>[1]!thsiFinD("ths_fund_scale_fund",A179,"2024-12-19")/100000000</f>
        <v>1.6110057600000001</v>
      </c>
    </row>
    <row r="180" spans="1:6" x14ac:dyDescent="0.4">
      <c r="A180" s="1" t="s">
        <v>473</v>
      </c>
      <c r="B180" s="1" t="s">
        <v>474</v>
      </c>
      <c r="C180" s="2" t="str">
        <f>[1]!thsiFinD("ths_tracking_index_thscode_fund",A180)</f>
        <v>000688.SH</v>
      </c>
      <c r="D180" s="3">
        <f>[1]!thsiFinD("ths_tracking_error_index_fund",A180,"2023-12-29","2024-12-19",100,101)</f>
        <v>0</v>
      </c>
      <c r="E180" s="3">
        <f>[1]!thsiFinD("ths_manage_fee_rate_fund",A180)</f>
        <v>0.5</v>
      </c>
      <c r="F180" s="3">
        <f>[1]!thsiFinD("ths_fund_scale_fund",A180,"2024-12-19")/100000000</f>
        <v>1.6038785663999999</v>
      </c>
    </row>
    <row r="181" spans="1:6" x14ac:dyDescent="0.4">
      <c r="A181" s="1" t="s">
        <v>419</v>
      </c>
      <c r="B181" s="1" t="s">
        <v>420</v>
      </c>
      <c r="C181" s="2" t="str">
        <f>[1]!thsiFinD("ths_tracking_index_thscode_fund",A181)</f>
        <v>930903.CSI</v>
      </c>
      <c r="D181" s="3">
        <f>[1]!thsiFinD("ths_tracking_error_index_fund",A181,"2023-12-29","2024-12-19",100,101)</f>
        <v>0.12536412956126999</v>
      </c>
      <c r="E181" s="3">
        <f>[1]!thsiFinD("ths_manage_fee_rate_fund",A181)</f>
        <v>0.5</v>
      </c>
      <c r="F181" s="3">
        <f>[1]!thsiFinD("ths_fund_scale_fund",A181,"2024-12-19")/100000000</f>
        <v>1.5006982224000001</v>
      </c>
    </row>
    <row r="182" spans="1:6" x14ac:dyDescent="0.4">
      <c r="A182" s="1" t="s">
        <v>174</v>
      </c>
      <c r="B182" s="1" t="s">
        <v>175</v>
      </c>
      <c r="C182" s="2" t="str">
        <f>[1]!thsiFinD("ths_tracking_index_thscode_fund",A182)</f>
        <v>399007.SZ</v>
      </c>
      <c r="D182" s="3">
        <f>[1]!thsiFinD("ths_tracking_error_index_fund",A182,"2023-12-29","2024-12-19",100,101)</f>
        <v>2.5228251658656001E-2</v>
      </c>
      <c r="E182" s="3">
        <f>[1]!thsiFinD("ths_manage_fee_rate_fund",A182)</f>
        <v>0.5</v>
      </c>
      <c r="F182" s="3">
        <f>[1]!thsiFinD("ths_fund_scale_fund",A182,"2024-12-19")/100000000</f>
        <v>1.482217143048</v>
      </c>
    </row>
    <row r="183" spans="1:6" x14ac:dyDescent="0.4">
      <c r="A183" s="1" t="s">
        <v>299</v>
      </c>
      <c r="B183" s="1" t="s">
        <v>300</v>
      </c>
      <c r="C183" s="2" t="str">
        <f>[1]!thsiFinD("ths_tracking_index_thscode_fund",A183)</f>
        <v>133333.MSI</v>
      </c>
      <c r="D183" s="3">
        <f>[1]!thsiFinD("ths_tracking_error_index_fund",A183,"2023-12-29","2024-12-19",100,101)</f>
        <v>0.15577799732434</v>
      </c>
      <c r="E183" s="3">
        <f>[1]!thsiFinD("ths_manage_fee_rate_fund",A183)</f>
        <v>0.5</v>
      </c>
      <c r="F183" s="3">
        <f>[1]!thsiFinD("ths_fund_scale_fund",A183,"2024-12-19")/100000000</f>
        <v>1.4529899824000001</v>
      </c>
    </row>
    <row r="184" spans="1:6" x14ac:dyDescent="0.4">
      <c r="A184" s="1" t="s">
        <v>323</v>
      </c>
      <c r="B184" s="1" t="s">
        <v>324</v>
      </c>
      <c r="C184" s="2" t="str">
        <f>[1]!thsiFinD("ths_tracking_index_thscode_fund",A184)</f>
        <v>000300.SH</v>
      </c>
      <c r="D184" s="3">
        <f>[1]!thsiFinD("ths_tracking_error_index_fund",A184,"2023-12-29","2024-12-19",100,101)</f>
        <v>3.3318964049501E-2</v>
      </c>
      <c r="E184" s="3">
        <f>[1]!thsiFinD("ths_manage_fee_rate_fund",A184)</f>
        <v>0.5</v>
      </c>
      <c r="F184" s="3">
        <f>[1]!thsiFinD("ths_fund_scale_fund",A184,"2024-12-19")/100000000</f>
        <v>1.3962980468999999</v>
      </c>
    </row>
    <row r="185" spans="1:6" x14ac:dyDescent="0.4">
      <c r="A185" s="1" t="s">
        <v>381</v>
      </c>
      <c r="B185" s="1" t="s">
        <v>99</v>
      </c>
      <c r="C185" s="2" t="str">
        <f>[1]!thsiFinD("ths_tracking_index_thscode_fund",A185)</f>
        <v>000903.SH</v>
      </c>
      <c r="D185" s="3">
        <f>[1]!thsiFinD("ths_tracking_error_index_fund",A185,"2023-12-29","2024-12-19",100,101)</f>
        <v>4.0427349856520002E-2</v>
      </c>
      <c r="E185" s="3">
        <f>[1]!thsiFinD("ths_manage_fee_rate_fund",A185)</f>
        <v>0.5</v>
      </c>
      <c r="F185" s="3">
        <f>[1]!thsiFinD("ths_fund_scale_fund",A185,"2024-12-19")/100000000</f>
        <v>1.3940088831999999</v>
      </c>
    </row>
    <row r="186" spans="1:6" x14ac:dyDescent="0.4">
      <c r="A186" s="1" t="s">
        <v>198</v>
      </c>
      <c r="B186" s="1" t="s">
        <v>199</v>
      </c>
      <c r="C186" s="2" t="str">
        <f>[1]!thsiFinD("ths_tracking_index_thscode_fund",A186)</f>
        <v>399006.SZ</v>
      </c>
      <c r="D186" s="3">
        <f>[1]!thsiFinD("ths_tracking_error_index_fund",A186,"2023-12-29","2024-12-19",100,101)</f>
        <v>4.6750831698563998E-2</v>
      </c>
      <c r="E186" s="3">
        <f>[1]!thsiFinD("ths_manage_fee_rate_fund",A186)</f>
        <v>0.5</v>
      </c>
      <c r="F186" s="3">
        <f>[1]!thsiFinD("ths_fund_scale_fund",A186,"2024-12-19")/100000000</f>
        <v>1.336172170372</v>
      </c>
    </row>
    <row r="187" spans="1:6" x14ac:dyDescent="0.4">
      <c r="A187" s="1" t="s">
        <v>106</v>
      </c>
      <c r="B187" s="1" t="s">
        <v>107</v>
      </c>
      <c r="C187" s="2" t="str">
        <f>[1]!thsiFinD("ths_tracking_index_thscode_fund",A187)</f>
        <v>000903.SH</v>
      </c>
      <c r="D187" s="3">
        <f>[1]!thsiFinD("ths_tracking_error_index_fund",A187,"2023-12-29","2024-12-19",100,101)</f>
        <v>4.7048099272416002E-2</v>
      </c>
      <c r="E187" s="3">
        <f>[1]!thsiFinD("ths_manage_fee_rate_fund",A187)</f>
        <v>0.5</v>
      </c>
      <c r="F187" s="3">
        <f>[1]!thsiFinD("ths_fund_scale_fund",A187,"2024-12-19")/100000000</f>
        <v>1.3346593760500001</v>
      </c>
    </row>
    <row r="188" spans="1:6" x14ac:dyDescent="0.4">
      <c r="A188" s="1" t="s">
        <v>389</v>
      </c>
      <c r="B188" s="1" t="s">
        <v>390</v>
      </c>
      <c r="C188" s="2" t="str">
        <f>[1]!thsiFinD("ths_tracking_index_thscode_fund",A188)</f>
        <v>000905.SH</v>
      </c>
      <c r="D188" s="3">
        <f>[1]!thsiFinD("ths_tracking_error_index_fund",A188,"2023-12-29","2024-12-19",100,101)</f>
        <v>5.4132053067825002E-2</v>
      </c>
      <c r="E188" s="3">
        <f>[1]!thsiFinD("ths_manage_fee_rate_fund",A188)</f>
        <v>0.5</v>
      </c>
      <c r="F188" s="3">
        <f>[1]!thsiFinD("ths_fund_scale_fund",A188,"2024-12-19")/100000000</f>
        <v>1.3322807999999999</v>
      </c>
    </row>
    <row r="189" spans="1:6" x14ac:dyDescent="0.4">
      <c r="A189" s="1" t="s">
        <v>224</v>
      </c>
      <c r="B189" s="1" t="s">
        <v>225</v>
      </c>
      <c r="C189" s="2" t="str">
        <f>[1]!thsiFinD("ths_tracking_index_thscode_fund",A189)</f>
        <v>000043.SH</v>
      </c>
      <c r="D189" s="3">
        <f>[1]!thsiFinD("ths_tracking_error_index_fund",A189,"2023-12-29","2024-12-19",100,101)</f>
        <v>5.8846914507239001E-2</v>
      </c>
      <c r="E189" s="3">
        <f>[1]!thsiFinD("ths_manage_fee_rate_fund",A189)</f>
        <v>0.5</v>
      </c>
      <c r="F189" s="3">
        <f>[1]!thsiFinD("ths_fund_scale_fund",A189,"2024-12-19")/100000000</f>
        <v>1.3002621559999998</v>
      </c>
    </row>
    <row r="190" spans="1:6" x14ac:dyDescent="0.4">
      <c r="A190" s="1" t="s">
        <v>321</v>
      </c>
      <c r="B190" s="1" t="s">
        <v>322</v>
      </c>
      <c r="C190" s="2" t="str">
        <f>[1]!thsiFinD("ths_tracking_index_thscode_fund",A190)</f>
        <v>000300.SH</v>
      </c>
      <c r="D190" s="3">
        <f>[1]!thsiFinD("ths_tracking_error_index_fund",A190,"2023-12-29","2024-12-19",100,101)</f>
        <v>3.4214585385171997E-2</v>
      </c>
      <c r="E190" s="3">
        <f>[1]!thsiFinD("ths_manage_fee_rate_fund",A190)</f>
        <v>0.15</v>
      </c>
      <c r="F190" s="3">
        <f>[1]!thsiFinD("ths_fund_scale_fund",A190,"2024-12-19")/100000000</f>
        <v>1.2452368031999999</v>
      </c>
    </row>
    <row r="191" spans="1:6" x14ac:dyDescent="0.4">
      <c r="A191" s="1" t="s">
        <v>248</v>
      </c>
      <c r="B191" s="1" t="s">
        <v>249</v>
      </c>
      <c r="C191" s="2" t="str">
        <f>[1]!thsiFinD("ths_tracking_index_thscode_fund",A191)</f>
        <v>000300.SH</v>
      </c>
      <c r="D191" s="3">
        <f>[1]!thsiFinD("ths_tracking_error_index_fund",A191,"2023-12-29","2024-12-19",100,101)</f>
        <v>7.9392275007481E-2</v>
      </c>
      <c r="E191" s="3">
        <f>[1]!thsiFinD("ths_manage_fee_rate_fund",A191)</f>
        <v>0.5</v>
      </c>
      <c r="F191" s="3">
        <f>[1]!thsiFinD("ths_fund_scale_fund",A191,"2024-12-19")/100000000</f>
        <v>1.2259790498999998</v>
      </c>
    </row>
    <row r="192" spans="1:6" x14ac:dyDescent="0.4">
      <c r="A192" s="1" t="s">
        <v>136</v>
      </c>
      <c r="B192" s="1" t="s">
        <v>137</v>
      </c>
      <c r="C192" s="2" t="str">
        <f>[1]!thsiFinD("ths_tracking_index_thscode_fund",A192)</f>
        <v>399088.SZ</v>
      </c>
      <c r="D192" s="3">
        <f>[1]!thsiFinD("ths_tracking_error_index_fund",A192,"2023-12-29","2024-12-19",100,101)</f>
        <v>5.7389418705616001E-2</v>
      </c>
      <c r="E192" s="3">
        <f>[1]!thsiFinD("ths_manage_fee_rate_fund",A192)</f>
        <v>0.5</v>
      </c>
      <c r="F192" s="3">
        <f>[1]!thsiFinD("ths_fund_scale_fund",A192,"2024-12-19")/100000000</f>
        <v>1.0686468479639999</v>
      </c>
    </row>
    <row r="193" spans="1:6" x14ac:dyDescent="0.4">
      <c r="A193" s="1" t="s">
        <v>367</v>
      </c>
      <c r="B193" s="1" t="s">
        <v>121</v>
      </c>
      <c r="C193" s="2" t="str">
        <f>[1]!thsiFinD("ths_tracking_index_thscode_fund",A193)</f>
        <v>000905.SH</v>
      </c>
      <c r="D193" s="3">
        <f>[1]!thsiFinD("ths_tracking_error_index_fund",A193,"2023-12-29","2024-12-19",100,101)</f>
        <v>0.24386658337254999</v>
      </c>
      <c r="E193" s="3">
        <f>[1]!thsiFinD("ths_manage_fee_rate_fund",A193)</f>
        <v>0.5</v>
      </c>
      <c r="F193" s="3">
        <f>[1]!thsiFinD("ths_fund_scale_fund",A193,"2024-12-19")/100000000</f>
        <v>1.0613513190000001</v>
      </c>
    </row>
    <row r="194" spans="1:6" x14ac:dyDescent="0.4">
      <c r="A194" s="1" t="s">
        <v>152</v>
      </c>
      <c r="B194" s="1" t="s">
        <v>153</v>
      </c>
      <c r="C194" s="2" t="str">
        <f>[1]!thsiFinD("ths_tracking_index_thscode_fund",A194)</f>
        <v>399006.SZ</v>
      </c>
      <c r="D194" s="3">
        <f>[1]!thsiFinD("ths_tracking_error_index_fund",A194,"2023-12-29","2024-12-19",100,101)</f>
        <v>5.2864571082610001E-2</v>
      </c>
      <c r="E194" s="3">
        <f>[1]!thsiFinD("ths_manage_fee_rate_fund",A194)</f>
        <v>0.15</v>
      </c>
      <c r="F194" s="3">
        <f>[1]!thsiFinD("ths_fund_scale_fund",A194,"2024-12-19")/100000000</f>
        <v>1.042228604026</v>
      </c>
    </row>
    <row r="195" spans="1:6" x14ac:dyDescent="0.4">
      <c r="A195" s="1" t="s">
        <v>459</v>
      </c>
      <c r="B195" s="1" t="s">
        <v>460</v>
      </c>
      <c r="C195" s="2" t="str">
        <f>[1]!thsiFinD("ths_tracking_index_thscode_fund",A195)</f>
        <v>931643.CSI</v>
      </c>
      <c r="D195" s="3">
        <f>[1]!thsiFinD("ths_tracking_error_index_fund",A195,"2023-12-29","2024-12-19",100,101)</f>
        <v>0.1102679577674</v>
      </c>
      <c r="E195" s="3">
        <f>[1]!thsiFinD("ths_manage_fee_rate_fund",A195)</f>
        <v>0.5</v>
      </c>
      <c r="F195" s="3">
        <f>[1]!thsiFinD("ths_fund_scale_fund",A195,"2024-12-19")/100000000</f>
        <v>1.0359403874999999</v>
      </c>
    </row>
    <row r="196" spans="1:6" x14ac:dyDescent="0.4">
      <c r="A196" s="1" t="s">
        <v>311</v>
      </c>
      <c r="B196" s="1" t="s">
        <v>312</v>
      </c>
      <c r="C196" s="2" t="str">
        <f>[1]!thsiFinD("ths_tracking_index_thscode_fund",A196)</f>
        <v>000300.SH</v>
      </c>
      <c r="D196" s="3">
        <f>[1]!thsiFinD("ths_tracking_error_index_fund",A196,"2023-12-29","2024-12-19",100,101)</f>
        <v>3.9172289204249998E-2</v>
      </c>
      <c r="E196" s="3">
        <f>[1]!thsiFinD("ths_manage_fee_rate_fund",A196)</f>
        <v>0.15</v>
      </c>
      <c r="F196" s="3">
        <f>[1]!thsiFinD("ths_fund_scale_fund",A196,"2024-12-19")/100000000</f>
        <v>1.0224612168</v>
      </c>
    </row>
    <row r="197" spans="1:6" x14ac:dyDescent="0.4">
      <c r="A197" s="1" t="s">
        <v>329</v>
      </c>
      <c r="B197" s="1" t="s">
        <v>330</v>
      </c>
      <c r="C197" s="2" t="str">
        <f>[1]!thsiFinD("ths_tracking_index_thscode_fund",A197)</f>
        <v>000905.SH</v>
      </c>
      <c r="D197" s="3">
        <f>[1]!thsiFinD("ths_tracking_error_index_fund",A197,"2023-12-29","2024-12-19",100,101)</f>
        <v>2.9269338397907001E-2</v>
      </c>
      <c r="E197" s="3">
        <f>[1]!thsiFinD("ths_manage_fee_rate_fund",A197)</f>
        <v>0.15</v>
      </c>
      <c r="F197" s="3">
        <f>[1]!thsiFinD("ths_fund_scale_fund",A197,"2024-12-19")/100000000</f>
        <v>1.0160642051</v>
      </c>
    </row>
    <row r="198" spans="1:6" x14ac:dyDescent="0.4">
      <c r="A198" s="1" t="s">
        <v>293</v>
      </c>
      <c r="B198" s="1" t="s">
        <v>294</v>
      </c>
      <c r="C198" s="2" t="str">
        <f>[1]!thsiFinD("ths_tracking_index_thscode_fund",A198)</f>
        <v>716567.MSI</v>
      </c>
      <c r="D198" s="3">
        <f>[1]!thsiFinD("ths_tracking_error_index_fund",A198,"2023-12-29","2024-12-19",100,101)</f>
        <v>4.0363265429983003E-2</v>
      </c>
      <c r="E198" s="3">
        <f>[1]!thsiFinD("ths_manage_fee_rate_fund",A198)</f>
        <v>0.5</v>
      </c>
      <c r="F198" s="3">
        <f>[1]!thsiFinD("ths_fund_scale_fund",A198,"2024-12-19")/100000000</f>
        <v>0.99405116799999993</v>
      </c>
    </row>
    <row r="199" spans="1:6" x14ac:dyDescent="0.4">
      <c r="A199" s="1" t="s">
        <v>280</v>
      </c>
      <c r="B199" s="1" t="s">
        <v>281</v>
      </c>
      <c r="C199" s="2" t="str">
        <f>[1]!thsiFinD("ths_tracking_index_thscode_fund",A199)</f>
        <v>000016.SH</v>
      </c>
      <c r="D199" s="3">
        <f>[1]!thsiFinD("ths_tracking_error_index_fund",A199,"2023-12-29","2024-12-19",100,101)</f>
        <v>0</v>
      </c>
      <c r="E199" s="3">
        <f>[1]!thsiFinD("ths_manage_fee_rate_fund",A199)</f>
        <v>0.15</v>
      </c>
      <c r="F199" s="3">
        <f>[1]!thsiFinD("ths_fund_scale_fund",A199,"2024-12-19")/100000000</f>
        <v>0.97090560000000004</v>
      </c>
    </row>
    <row r="200" spans="1:6" x14ac:dyDescent="0.4">
      <c r="A200" s="1" t="s">
        <v>315</v>
      </c>
      <c r="B200" s="1" t="s">
        <v>316</v>
      </c>
      <c r="C200" s="2" t="str">
        <f>[1]!thsiFinD("ths_tracking_index_thscode_fund",A200)</f>
        <v>000905.SH</v>
      </c>
      <c r="D200" s="3">
        <f>[1]!thsiFinD("ths_tracking_error_index_fund",A200,"2023-12-29","2024-12-19",100,101)</f>
        <v>2.6762616057305001E-2</v>
      </c>
      <c r="E200" s="3">
        <f>[1]!thsiFinD("ths_manage_fee_rate_fund",A200)</f>
        <v>0.15</v>
      </c>
      <c r="F200" s="3">
        <f>[1]!thsiFinD("ths_fund_scale_fund",A200,"2024-12-19")/100000000</f>
        <v>0.93919899640000004</v>
      </c>
    </row>
    <row r="201" spans="1:6" x14ac:dyDescent="0.4">
      <c r="A201" s="1" t="s">
        <v>148</v>
      </c>
      <c r="B201" s="1" t="s">
        <v>149</v>
      </c>
      <c r="C201" s="2" t="str">
        <f>[1]!thsiFinD("ths_tracking_index_thscode_fund",A201)</f>
        <v>000906.SH</v>
      </c>
      <c r="D201" s="3">
        <f>[1]!thsiFinD("ths_tracking_error_index_fund",A201,"2023-12-29","2024-12-19",100,101)</f>
        <v>0</v>
      </c>
      <c r="E201" s="3">
        <f>[1]!thsiFinD("ths_manage_fee_rate_fund",A201)</f>
        <v>0.5</v>
      </c>
      <c r="F201" s="3">
        <f>[1]!thsiFinD("ths_fund_scale_fund",A201,"2024-12-19")/100000000</f>
        <v>0.91626016487399997</v>
      </c>
    </row>
    <row r="202" spans="1:6" x14ac:dyDescent="0.4">
      <c r="A202" s="1" t="s">
        <v>120</v>
      </c>
      <c r="B202" s="1" t="s">
        <v>121</v>
      </c>
      <c r="C202" s="2" t="str">
        <f>[1]!thsiFinD("ths_tracking_index_thscode_fund",A202)</f>
        <v>000905.SH</v>
      </c>
      <c r="D202" s="3">
        <f>[1]!thsiFinD("ths_tracking_error_index_fund",A202,"2023-12-29","2024-12-19",100,101)</f>
        <v>0.25198498789898</v>
      </c>
      <c r="E202" s="3">
        <f>[1]!thsiFinD("ths_manage_fee_rate_fund",A202)</f>
        <v>0.5</v>
      </c>
      <c r="F202" s="3">
        <f>[1]!thsiFinD("ths_fund_scale_fund",A202,"2024-12-19")/100000000</f>
        <v>0.90576126529200007</v>
      </c>
    </row>
    <row r="203" spans="1:6" x14ac:dyDescent="0.4">
      <c r="A203" s="1" t="s">
        <v>331</v>
      </c>
      <c r="B203" s="1" t="s">
        <v>332</v>
      </c>
      <c r="C203" s="2" t="str">
        <f>[1]!thsiFinD("ths_tracking_index_thscode_fund",A203)</f>
        <v>000905.SH</v>
      </c>
      <c r="D203" s="3">
        <f>[1]!thsiFinD("ths_tracking_error_index_fund",A203,"2023-12-29","2024-12-19",100,101)</f>
        <v>8.3237470762477006E-2</v>
      </c>
      <c r="E203" s="3">
        <f>[1]!thsiFinD("ths_manage_fee_rate_fund",A203)</f>
        <v>0.3</v>
      </c>
      <c r="F203" s="3">
        <f>[1]!thsiFinD("ths_fund_scale_fund",A203,"2024-12-19")/100000000</f>
        <v>0.8996217661</v>
      </c>
    </row>
    <row r="204" spans="1:6" x14ac:dyDescent="0.4">
      <c r="A204" s="1" t="s">
        <v>305</v>
      </c>
      <c r="B204" s="1" t="s">
        <v>306</v>
      </c>
      <c r="C204" s="2" t="str">
        <f>[1]!thsiFinD("ths_tracking_index_thscode_fund",A204)</f>
        <v>716567.MSI</v>
      </c>
      <c r="D204" s="3">
        <f>[1]!thsiFinD("ths_tracking_error_index_fund",A204,"2023-12-29","2024-12-19",100,101)</f>
        <v>4.8683679772368003E-2</v>
      </c>
      <c r="E204" s="3">
        <f>[1]!thsiFinD("ths_manage_fee_rate_fund",A204)</f>
        <v>0.15</v>
      </c>
      <c r="F204" s="3">
        <f>[1]!thsiFinD("ths_fund_scale_fund",A204,"2024-12-19")/100000000</f>
        <v>0.86316361559999999</v>
      </c>
    </row>
    <row r="205" spans="1:6" x14ac:dyDescent="0.4">
      <c r="A205" s="1" t="s">
        <v>150</v>
      </c>
      <c r="B205" s="1" t="s">
        <v>151</v>
      </c>
      <c r="C205" s="2" t="str">
        <f>[1]!thsiFinD("ths_tracking_index_thscode_fund",A205)</f>
        <v>399006.SZ</v>
      </c>
      <c r="D205" s="3">
        <f>[1]!thsiFinD("ths_tracking_error_index_fund",A205,"2023-12-29","2024-12-19",100,101)</f>
        <v>3.6738669586814002E-2</v>
      </c>
      <c r="E205" s="3">
        <f>[1]!thsiFinD("ths_manage_fee_rate_fund",A205)</f>
        <v>0.3</v>
      </c>
      <c r="F205" s="3">
        <f>[1]!thsiFinD("ths_fund_scale_fund",A205,"2024-12-19")/100000000</f>
        <v>0.85747496994000005</v>
      </c>
    </row>
    <row r="206" spans="1:6" x14ac:dyDescent="0.4">
      <c r="A206" s="1" t="s">
        <v>60</v>
      </c>
      <c r="B206" s="1" t="s">
        <v>61</v>
      </c>
      <c r="C206" s="2" t="str">
        <f>[1]!thsiFinD("ths_tracking_index_thscode_fund",A206)</f>
        <v>932000.CSI</v>
      </c>
      <c r="D206" s="3">
        <f>[1]!thsiFinD("ths_tracking_error_index_fund",A206,"2023-12-29","2024-12-19",100,101)</f>
        <v>0.34630655199301003</v>
      </c>
      <c r="E206" s="3">
        <f>[1]!thsiFinD("ths_manage_fee_rate_fund",A206)</f>
        <v>0.5</v>
      </c>
      <c r="F206" s="3">
        <f>[1]!thsiFinD("ths_fund_scale_fund",A206,"2024-12-19")/100000000</f>
        <v>0.85539281669400002</v>
      </c>
    </row>
    <row r="207" spans="1:6" x14ac:dyDescent="0.4">
      <c r="A207" s="1" t="s">
        <v>335</v>
      </c>
      <c r="B207" s="1" t="s">
        <v>336</v>
      </c>
      <c r="C207" s="2" t="str">
        <f>[1]!thsiFinD("ths_tracking_index_thscode_fund",A207)</f>
        <v>133333.MSI</v>
      </c>
      <c r="D207" s="3">
        <f>[1]!thsiFinD("ths_tracking_error_index_fund",A207,"2023-12-29","2024-12-19",100,101)</f>
        <v>0.17732572717514999</v>
      </c>
      <c r="E207" s="3">
        <f>[1]!thsiFinD("ths_manage_fee_rate_fund",A207)</f>
        <v>0.15</v>
      </c>
      <c r="F207" s="3">
        <f>[1]!thsiFinD("ths_fund_scale_fund",A207,"2024-12-19")/100000000</f>
        <v>0.85345486549999994</v>
      </c>
    </row>
    <row r="208" spans="1:6" x14ac:dyDescent="0.4">
      <c r="A208" s="1" t="s">
        <v>72</v>
      </c>
      <c r="B208" s="1" t="s">
        <v>73</v>
      </c>
      <c r="C208" s="2" t="str">
        <f>[1]!thsiFinD("ths_tracking_index_thscode_fund",A208)</f>
        <v>399330.SZ</v>
      </c>
      <c r="D208" s="3">
        <f>[1]!thsiFinD("ths_tracking_error_index_fund",A208,"2023-12-29","2024-12-19",100,101)</f>
        <v>0.13970815758276001</v>
      </c>
      <c r="E208" s="3">
        <f>[1]!thsiFinD("ths_manage_fee_rate_fund",A208)</f>
        <v>0.5</v>
      </c>
      <c r="F208" s="3">
        <f>[1]!thsiFinD("ths_fund_scale_fund",A208,"2024-12-19")/100000000</f>
        <v>0.84805720052399991</v>
      </c>
    </row>
    <row r="209" spans="1:6" x14ac:dyDescent="0.4">
      <c r="A209" s="1" t="s">
        <v>412</v>
      </c>
      <c r="B209" s="1" t="s">
        <v>413</v>
      </c>
      <c r="C209" s="2" t="str">
        <f>[1]!thsiFinD("ths_tracking_index_thscode_fund",A209)</f>
        <v>000016.SH</v>
      </c>
      <c r="D209" s="3">
        <f>[1]!thsiFinD("ths_tracking_error_index_fund",A209,"2023-12-29","2024-12-19",100,101)</f>
        <v>0</v>
      </c>
      <c r="E209" s="3">
        <f>[1]!thsiFinD("ths_manage_fee_rate_fund",A209)</f>
        <v>0.8</v>
      </c>
      <c r="F209" s="3">
        <f>[1]!thsiFinD("ths_fund_scale_fund",A209,"2024-12-19")/100000000</f>
        <v>0.80891856799999995</v>
      </c>
    </row>
    <row r="210" spans="1:6" x14ac:dyDescent="0.4">
      <c r="A210" s="1" t="s">
        <v>42</v>
      </c>
      <c r="B210" s="1" t="s">
        <v>43</v>
      </c>
      <c r="C210" s="2" t="str">
        <f>[1]!thsiFinD("ths_tracking_index_thscode_fund",A210)</f>
        <v>932000.CSI</v>
      </c>
      <c r="D210" s="3">
        <f>[1]!thsiFinD("ths_tracking_error_index_fund",A210,"2023-12-29","2024-12-19",100,101)</f>
        <v>0.15289459228513999</v>
      </c>
      <c r="E210" s="3">
        <f>[1]!thsiFinD("ths_manage_fee_rate_fund",A210)</f>
        <v>0.15</v>
      </c>
      <c r="F210" s="3">
        <f>[1]!thsiFinD("ths_fund_scale_fund",A210,"2024-12-19")/100000000</f>
        <v>0.79811684714300002</v>
      </c>
    </row>
    <row r="211" spans="1:6" x14ac:dyDescent="0.4">
      <c r="A211" s="1" t="s">
        <v>62</v>
      </c>
      <c r="B211" s="1" t="s">
        <v>63</v>
      </c>
      <c r="C211" s="2" t="str">
        <f>[1]!thsiFinD("ths_tracking_index_thscode_fund",A211)</f>
        <v>399102.SZ</v>
      </c>
      <c r="D211" s="3">
        <f>[1]!thsiFinD("ths_tracking_error_index_fund",A211,"2023-12-29","2024-12-19",100,101)</f>
        <v>0</v>
      </c>
      <c r="E211" s="3">
        <f>[1]!thsiFinD("ths_manage_fee_rate_fund",A211)</f>
        <v>0.5</v>
      </c>
      <c r="F211" s="3">
        <f>[1]!thsiFinD("ths_fund_scale_fund",A211,"2024-12-19")/100000000</f>
        <v>0.79541970039900001</v>
      </c>
    </row>
    <row r="212" spans="1:6" x14ac:dyDescent="0.4">
      <c r="A212" s="1" t="s">
        <v>398</v>
      </c>
      <c r="B212" s="1" t="s">
        <v>399</v>
      </c>
      <c r="C212" s="2" t="str">
        <f>[1]!thsiFinD("ths_tracking_index_thscode_fund",A212)</f>
        <v>000905.SH</v>
      </c>
      <c r="D212" s="3">
        <f>[1]!thsiFinD("ths_tracking_error_index_fund",A212,"2023-12-29","2024-12-19",100,101)</f>
        <v>0.27192755216158998</v>
      </c>
      <c r="E212" s="3">
        <f>[1]!thsiFinD("ths_manage_fee_rate_fund",A212)</f>
        <v>0.5</v>
      </c>
      <c r="F212" s="3">
        <f>[1]!thsiFinD("ths_fund_scale_fund",A212,"2024-12-19")/100000000</f>
        <v>0.76896863999999998</v>
      </c>
    </row>
    <row r="213" spans="1:6" x14ac:dyDescent="0.4">
      <c r="A213" s="1" t="s">
        <v>178</v>
      </c>
      <c r="B213" s="1" t="s">
        <v>179</v>
      </c>
      <c r="C213" s="2" t="str">
        <f>[1]!thsiFinD("ths_tracking_index_thscode_fund",A213)</f>
        <v>399624.SZ</v>
      </c>
      <c r="D213" s="3">
        <f>[1]!thsiFinD("ths_tracking_error_index_fund",A213,"2023-12-29","2024-12-19",100,101)</f>
        <v>4.3251973410892999E-2</v>
      </c>
      <c r="E213" s="3">
        <f>[1]!thsiFinD("ths_manage_fee_rate_fund",A213)</f>
        <v>0.5</v>
      </c>
      <c r="F213" s="3">
        <f>[1]!thsiFinD("ths_fund_scale_fund",A213,"2024-12-19")/100000000</f>
        <v>0.76255176319999995</v>
      </c>
    </row>
    <row r="214" spans="1:6" x14ac:dyDescent="0.4">
      <c r="A214" s="1" t="s">
        <v>461</v>
      </c>
      <c r="B214" s="1" t="s">
        <v>462</v>
      </c>
      <c r="C214" s="2" t="str">
        <f>[1]!thsiFinD("ths_tracking_index_thscode_fund",A214)</f>
        <v>931643.CSI</v>
      </c>
      <c r="D214" s="3">
        <f>[1]!thsiFinD("ths_tracking_error_index_fund",A214,"2023-12-29","2024-12-19",100,101)</f>
        <v>0.18180389808387001</v>
      </c>
      <c r="E214" s="3">
        <f>[1]!thsiFinD("ths_manage_fee_rate_fund",A214)</f>
        <v>0.5</v>
      </c>
      <c r="F214" s="3">
        <f>[1]!thsiFinD("ths_fund_scale_fund",A214,"2024-12-19")/100000000</f>
        <v>0.73073520859999996</v>
      </c>
    </row>
    <row r="215" spans="1:6" x14ac:dyDescent="0.4">
      <c r="A215" s="1" t="s">
        <v>216</v>
      </c>
      <c r="B215" s="1" t="s">
        <v>217</v>
      </c>
      <c r="C215" s="2" t="str">
        <f>[1]!thsiFinD("ths_tracking_index_thscode_fund",A215)</f>
        <v>399330.SZ</v>
      </c>
      <c r="D215" s="3">
        <f>[1]!thsiFinD("ths_tracking_error_index_fund",A215,"2023-12-29","2024-12-19",100,101)</f>
        <v>4.5455256743036E-2</v>
      </c>
      <c r="E215" s="3">
        <f>[1]!thsiFinD("ths_manage_fee_rate_fund",A215)</f>
        <v>0.2</v>
      </c>
      <c r="F215" s="3">
        <f>[1]!thsiFinD("ths_fund_scale_fund",A215,"2024-12-19")/100000000</f>
        <v>0.73039987104000004</v>
      </c>
    </row>
    <row r="216" spans="1:6" x14ac:dyDescent="0.4">
      <c r="A216" s="1" t="s">
        <v>297</v>
      </c>
      <c r="B216" s="1" t="s">
        <v>298</v>
      </c>
      <c r="C216" s="2" t="str">
        <f>[1]!thsiFinD("ths_tracking_index_thscode_fund",A216)</f>
        <v>704843.MSI</v>
      </c>
      <c r="D216" s="3">
        <f>[1]!thsiFinD("ths_tracking_error_index_fund",A216,"2023-12-29","2024-12-19",100,101)</f>
        <v>8.3050116521655004E-2</v>
      </c>
      <c r="E216" s="3">
        <f>[1]!thsiFinD("ths_manage_fee_rate_fund",A216)</f>
        <v>0.5</v>
      </c>
      <c r="F216" s="3">
        <f>[1]!thsiFinD("ths_fund_scale_fund",A216,"2024-12-19")/100000000</f>
        <v>0.72888417829999996</v>
      </c>
    </row>
    <row r="217" spans="1:6" x14ac:dyDescent="0.4">
      <c r="A217" s="1" t="s">
        <v>132</v>
      </c>
      <c r="B217" s="1" t="s">
        <v>133</v>
      </c>
      <c r="C217" s="2" t="str">
        <f>[1]!thsiFinD("ths_tracking_index_thscode_fund",A217)</f>
        <v>000903.SH</v>
      </c>
      <c r="D217" s="3">
        <f>[1]!thsiFinD("ths_tracking_error_index_fund",A217,"2023-12-29","2024-12-19",100,101)</f>
        <v>3.8156929918693003E-2</v>
      </c>
      <c r="E217" s="3">
        <f>[1]!thsiFinD("ths_manage_fee_rate_fund",A217)</f>
        <v>0.15</v>
      </c>
      <c r="F217" s="3">
        <f>[1]!thsiFinD("ths_fund_scale_fund",A217,"2024-12-19")/100000000</f>
        <v>0.71623604497399995</v>
      </c>
    </row>
    <row r="218" spans="1:6" x14ac:dyDescent="0.4">
      <c r="A218" s="1" t="s">
        <v>64</v>
      </c>
      <c r="B218" s="1" t="s">
        <v>65</v>
      </c>
      <c r="C218" s="2" t="str">
        <f>[1]!thsiFinD("ths_tracking_index_thscode_fund",A218)</f>
        <v>399019.SZ</v>
      </c>
      <c r="D218" s="3">
        <f>[1]!thsiFinD("ths_tracking_error_index_fund",A218,"2023-12-29","2024-12-19",100,101)</f>
        <v>8.4405248900228005E-2</v>
      </c>
      <c r="E218" s="3">
        <f>[1]!thsiFinD("ths_manage_fee_rate_fund",A218)</f>
        <v>0.5</v>
      </c>
      <c r="F218" s="3">
        <f>[1]!thsiFinD("ths_fund_scale_fund",A218,"2024-12-19")/100000000</f>
        <v>0.70285554930800009</v>
      </c>
    </row>
    <row r="219" spans="1:6" x14ac:dyDescent="0.4">
      <c r="A219" s="1" t="s">
        <v>345</v>
      </c>
      <c r="B219" s="1" t="s">
        <v>346</v>
      </c>
      <c r="C219" s="2" t="str">
        <f>[1]!thsiFinD("ths_tracking_index_thscode_fund",A219)</f>
        <v>H30455.CSI</v>
      </c>
      <c r="D219" s="3">
        <f>[1]!thsiFinD("ths_tracking_error_index_fund",A219,"2023-12-29","2024-12-19",100,101)</f>
        <v>0.29152055290864998</v>
      </c>
      <c r="E219" s="3">
        <f>[1]!thsiFinD("ths_manage_fee_rate_fund",A219)</f>
        <v>0.15</v>
      </c>
      <c r="F219" s="3">
        <f>[1]!thsiFinD("ths_fund_scale_fund",A219,"2024-12-19")/100000000</f>
        <v>0.67667352099999989</v>
      </c>
    </row>
    <row r="220" spans="1:6" x14ac:dyDescent="0.4">
      <c r="A220" s="1" t="s">
        <v>479</v>
      </c>
      <c r="B220" s="1" t="s">
        <v>480</v>
      </c>
      <c r="C220" s="2" t="str">
        <f>[1]!thsiFinD("ths_tracking_index_thscode_fund",A220)</f>
        <v>000698.SH</v>
      </c>
      <c r="D220" s="3">
        <f>[1]!thsiFinD("ths_tracking_error_index_fund",A220,"2023-12-29","2024-12-19",100,101)</f>
        <v>0</v>
      </c>
      <c r="E220" s="3">
        <f>[1]!thsiFinD("ths_manage_fee_rate_fund",A220)</f>
        <v>0.5</v>
      </c>
      <c r="F220" s="3">
        <f>[1]!thsiFinD("ths_fund_scale_fund",A220,"2024-12-19")/100000000</f>
        <v>0.65736213300000002</v>
      </c>
    </row>
    <row r="221" spans="1:6" x14ac:dyDescent="0.4">
      <c r="A221" s="1" t="s">
        <v>188</v>
      </c>
      <c r="B221" s="1" t="s">
        <v>189</v>
      </c>
      <c r="C221" s="2" t="str">
        <f>[1]!thsiFinD("ths_tracking_index_thscode_fund",A221)</f>
        <v>000905.SH</v>
      </c>
      <c r="D221" s="3">
        <f>[1]!thsiFinD("ths_tracking_error_index_fund",A221,"2023-12-29","2024-12-19",100,101)</f>
        <v>4.4808009237735001E-2</v>
      </c>
      <c r="E221" s="3">
        <f>[1]!thsiFinD("ths_manage_fee_rate_fund",A221)</f>
        <v>0.5</v>
      </c>
      <c r="F221" s="3">
        <f>[1]!thsiFinD("ths_fund_scale_fund",A221,"2024-12-19")/100000000</f>
        <v>0.65461353631200003</v>
      </c>
    </row>
    <row r="222" spans="1:6" x14ac:dyDescent="0.4">
      <c r="A222" s="1" t="s">
        <v>347</v>
      </c>
      <c r="B222" s="1" t="s">
        <v>348</v>
      </c>
      <c r="C222" s="2" t="str">
        <f>[1]!thsiFinD("ths_tracking_index_thscode_fund",A222)</f>
        <v>931395.CSI</v>
      </c>
      <c r="D222" s="3">
        <f>[1]!thsiFinD("ths_tracking_error_index_fund",A222,"2023-12-29","2024-12-19",100,101)</f>
        <v>0.17464740036477999</v>
      </c>
      <c r="E222" s="3">
        <f>[1]!thsiFinD("ths_manage_fee_rate_fund",A222)</f>
        <v>0.15</v>
      </c>
      <c r="F222" s="3">
        <f>[1]!thsiFinD("ths_fund_scale_fund",A222,"2024-12-19")/100000000</f>
        <v>0.63668964659999994</v>
      </c>
    </row>
    <row r="223" spans="1:6" x14ac:dyDescent="0.4">
      <c r="A223" s="1" t="s">
        <v>134</v>
      </c>
      <c r="B223" s="1" t="s">
        <v>135</v>
      </c>
      <c r="C223" s="2" t="str">
        <f>[1]!thsiFinD("ths_tracking_index_thscode_fund",A223)</f>
        <v>399330.SZ</v>
      </c>
      <c r="D223" s="3">
        <f>[1]!thsiFinD("ths_tracking_error_index_fund",A223,"2023-12-29","2024-12-19",100,101)</f>
        <v>5.2114981865702001E-2</v>
      </c>
      <c r="E223" s="3">
        <f>[1]!thsiFinD("ths_manage_fee_rate_fund",A223)</f>
        <v>0.15</v>
      </c>
      <c r="F223" s="3">
        <f>[1]!thsiFinD("ths_fund_scale_fund",A223,"2024-12-19")/100000000</f>
        <v>0.60581934599999998</v>
      </c>
    </row>
    <row r="224" spans="1:6" x14ac:dyDescent="0.4">
      <c r="A224" s="1" t="s">
        <v>58</v>
      </c>
      <c r="B224" s="1" t="s">
        <v>59</v>
      </c>
      <c r="C224" s="2" t="str">
        <f>[1]!thsiFinD("ths_tracking_index_thscode_fund",A224)</f>
        <v>932000.CSI</v>
      </c>
      <c r="D224" s="3">
        <f>[1]!thsiFinD("ths_tracking_error_index_fund",A224,"2023-12-29","2024-12-19",100,101)</f>
        <v>0.35001175939743001</v>
      </c>
      <c r="E224" s="3">
        <f>[1]!thsiFinD("ths_manage_fee_rate_fund",A224)</f>
        <v>0.5</v>
      </c>
      <c r="F224" s="3">
        <f>[1]!thsiFinD("ths_fund_scale_fund",A224,"2024-12-19")/100000000</f>
        <v>0.59938640462500004</v>
      </c>
    </row>
    <row r="225" spans="1:6" x14ac:dyDescent="0.4">
      <c r="A225" s="1" t="s">
        <v>268</v>
      </c>
      <c r="B225" s="1" t="s">
        <v>269</v>
      </c>
      <c r="C225" s="2" t="str">
        <f>[1]!thsiFinD("ths_tracking_index_thscode_fund",A225)</f>
        <v>000016.SH</v>
      </c>
      <c r="D225" s="3">
        <f>[1]!thsiFinD("ths_tracking_error_index_fund",A225,"2023-12-29","2024-12-19",100,101)</f>
        <v>5.1231523690212E-2</v>
      </c>
      <c r="E225" s="3">
        <f>[1]!thsiFinD("ths_manage_fee_rate_fund",A225)</f>
        <v>0.5</v>
      </c>
      <c r="F225" s="3">
        <f>[1]!thsiFinD("ths_fund_scale_fund",A225,"2024-12-19")/100000000</f>
        <v>0.59936672200000007</v>
      </c>
    </row>
    <row r="226" spans="1:6" x14ac:dyDescent="0.4">
      <c r="A226" s="1" t="s">
        <v>394</v>
      </c>
      <c r="B226" s="1" t="s">
        <v>123</v>
      </c>
      <c r="C226" s="2" t="str">
        <f>[1]!thsiFinD("ths_tracking_index_thscode_fund",A226)</f>
        <v>000852.SH</v>
      </c>
      <c r="D226" s="3">
        <f>[1]!thsiFinD("ths_tracking_error_index_fund",A226,"2023-12-29","2024-12-19",100,101)</f>
        <v>0.34298052008421998</v>
      </c>
      <c r="E226" s="3">
        <f>[1]!thsiFinD("ths_manage_fee_rate_fund",A226)</f>
        <v>0.7</v>
      </c>
      <c r="F226" s="3">
        <f>[1]!thsiFinD("ths_fund_scale_fund",A226,"2024-12-19")/100000000</f>
        <v>0.59341797679999997</v>
      </c>
    </row>
    <row r="227" spans="1:6" x14ac:dyDescent="0.4">
      <c r="A227" s="1" t="s">
        <v>378</v>
      </c>
      <c r="B227" s="1" t="s">
        <v>95</v>
      </c>
      <c r="C227" s="2" t="str">
        <f>[1]!thsiFinD("ths_tracking_index_thscode_fund",A227)</f>
        <v>000905.SH</v>
      </c>
      <c r="D227" s="3">
        <f>[1]!thsiFinD("ths_tracking_error_index_fund",A227,"2023-12-29","2024-12-19",100,101)</f>
        <v>0.37807883408553999</v>
      </c>
      <c r="E227" s="3">
        <f>[1]!thsiFinD("ths_manage_fee_rate_fund",A227)</f>
        <v>0.8</v>
      </c>
      <c r="F227" s="3">
        <f>[1]!thsiFinD("ths_fund_scale_fund",A227,"2024-12-19")/100000000</f>
        <v>0.58983977300000001</v>
      </c>
    </row>
    <row r="228" spans="1:6" x14ac:dyDescent="0.4">
      <c r="A228" s="1" t="s">
        <v>52</v>
      </c>
      <c r="B228" s="1" t="s">
        <v>53</v>
      </c>
      <c r="C228" s="2" t="str">
        <f>[1]!thsiFinD("ths_tracking_index_thscode_fund",A228)</f>
        <v>399303.SZ</v>
      </c>
      <c r="D228" s="3">
        <f>[1]!thsiFinD("ths_tracking_error_index_fund",A228,"2023-12-29","2024-12-19",100,101)</f>
        <v>0.18728866966218999</v>
      </c>
      <c r="E228" s="3">
        <f>[1]!thsiFinD("ths_manage_fee_rate_fund",A228)</f>
        <v>0.45</v>
      </c>
      <c r="F228" s="3">
        <f>[1]!thsiFinD("ths_fund_scale_fund",A228,"2024-12-19")/100000000</f>
        <v>0.58330403067299996</v>
      </c>
    </row>
    <row r="229" spans="1:6" x14ac:dyDescent="0.4">
      <c r="A229" s="1" t="s">
        <v>295</v>
      </c>
      <c r="B229" s="1" t="s">
        <v>296</v>
      </c>
      <c r="C229" s="2" t="str">
        <f>[1]!thsiFinD("ths_tracking_index_thscode_fund",A229)</f>
        <v>716567.MSI</v>
      </c>
      <c r="D229" s="3">
        <f>[1]!thsiFinD("ths_tracking_error_index_fund",A229,"2023-12-29","2024-12-19",100,101)</f>
        <v>3.9159602619431001E-2</v>
      </c>
      <c r="E229" s="3">
        <f>[1]!thsiFinD("ths_manage_fee_rate_fund",A229)</f>
        <v>0.5</v>
      </c>
      <c r="F229" s="3">
        <f>[1]!thsiFinD("ths_fund_scale_fund",A229,"2024-12-19")/100000000</f>
        <v>0.55997598380000002</v>
      </c>
    </row>
    <row r="230" spans="1:6" x14ac:dyDescent="0.4">
      <c r="A230" s="1" t="s">
        <v>370</v>
      </c>
      <c r="B230" s="1" t="s">
        <v>45</v>
      </c>
      <c r="C230" s="2" t="str">
        <f>[1]!thsiFinD("ths_tracking_index_thscode_fund",A230)</f>
        <v>932000.CSI</v>
      </c>
      <c r="D230" s="3">
        <f>[1]!thsiFinD("ths_tracking_error_index_fund",A230,"2023-12-29","2024-12-19",100,101)</f>
        <v>0.15076329253984</v>
      </c>
      <c r="E230" s="3">
        <f>[1]!thsiFinD("ths_manage_fee_rate_fund",A230)</f>
        <v>0.5</v>
      </c>
      <c r="F230" s="3">
        <f>[1]!thsiFinD("ths_fund_scale_fund",A230,"2024-12-19")/100000000</f>
        <v>0.54738421199999998</v>
      </c>
    </row>
    <row r="231" spans="1:6" x14ac:dyDescent="0.4">
      <c r="A231" s="1" t="s">
        <v>48</v>
      </c>
      <c r="B231" s="1" t="s">
        <v>49</v>
      </c>
      <c r="C231" s="2" t="str">
        <f>[1]!thsiFinD("ths_tracking_index_thscode_fund",A231)</f>
        <v>932000.CSI</v>
      </c>
      <c r="D231" s="3">
        <f>[1]!thsiFinD("ths_tracking_error_index_fund",A231,"2023-12-29","2024-12-19",100,101)</f>
        <v>0.11908510732150999</v>
      </c>
      <c r="E231" s="3">
        <f>[1]!thsiFinD("ths_manage_fee_rate_fund",A231)</f>
        <v>0.5</v>
      </c>
      <c r="F231" s="3">
        <f>[1]!thsiFinD("ths_fund_scale_fund",A231,"2024-12-19")/100000000</f>
        <v>0.53557199560800006</v>
      </c>
    </row>
    <row r="232" spans="1:6" x14ac:dyDescent="0.4">
      <c r="A232" s="1" t="s">
        <v>118</v>
      </c>
      <c r="B232" s="1" t="s">
        <v>119</v>
      </c>
      <c r="C232" s="2" t="str">
        <f>[1]!thsiFinD("ths_tracking_index_thscode_fund",A232)</f>
        <v>000852.SH</v>
      </c>
      <c r="D232" s="3">
        <f>[1]!thsiFinD("ths_tracking_error_index_fund",A232,"2023-12-29","2024-12-19",100,101)</f>
        <v>0.30900568177385002</v>
      </c>
      <c r="E232" s="3">
        <f>[1]!thsiFinD("ths_manage_fee_rate_fund",A232)</f>
        <v>0.5</v>
      </c>
      <c r="F232" s="3">
        <f>[1]!thsiFinD("ths_fund_scale_fund",A232,"2024-12-19")/100000000</f>
        <v>0.53281312049700003</v>
      </c>
    </row>
    <row r="233" spans="1:6" x14ac:dyDescent="0.4">
      <c r="A233" s="1" t="s">
        <v>110</v>
      </c>
      <c r="B233" s="1" t="s">
        <v>111</v>
      </c>
      <c r="C233" s="2" t="str">
        <f>[1]!thsiFinD("ths_tracking_index_thscode_fund",A233)</f>
        <v>000903.SH</v>
      </c>
      <c r="D233" s="3">
        <f>[1]!thsiFinD("ths_tracking_error_index_fund",A233,"2023-12-29","2024-12-19",100,101)</f>
        <v>4.4859614877312E-2</v>
      </c>
      <c r="E233" s="3">
        <f>[1]!thsiFinD("ths_manage_fee_rate_fund",A233)</f>
        <v>0.15</v>
      </c>
      <c r="F233" s="3">
        <f>[1]!thsiFinD("ths_fund_scale_fund",A233,"2024-12-19")/100000000</f>
        <v>0.53023163397600004</v>
      </c>
    </row>
    <row r="234" spans="1:6" x14ac:dyDescent="0.4">
      <c r="A234" s="1" t="s">
        <v>382</v>
      </c>
      <c r="B234" s="1" t="s">
        <v>383</v>
      </c>
      <c r="C234" s="2" t="str">
        <f>[1]!thsiFinD("ths_tracking_index_thscode_fund",A234)</f>
        <v>000903.SH</v>
      </c>
      <c r="D234" s="3">
        <f>[1]!thsiFinD("ths_tracking_error_index_fund",A234,"2023-12-29","2024-12-19",100,101)</f>
        <v>6.7903536781567006E-2</v>
      </c>
      <c r="E234" s="3">
        <f>[1]!thsiFinD("ths_manage_fee_rate_fund",A234)</f>
        <v>0.45</v>
      </c>
      <c r="F234" s="3">
        <f>[1]!thsiFinD("ths_fund_scale_fund",A234,"2024-12-19")/100000000</f>
        <v>0.51108266850000006</v>
      </c>
    </row>
    <row r="235" spans="1:6" x14ac:dyDescent="0.4">
      <c r="A235" s="1" t="s">
        <v>184</v>
      </c>
      <c r="B235" s="1" t="s">
        <v>185</v>
      </c>
      <c r="C235" s="2" t="str">
        <f>[1]!thsiFinD("ths_tracking_index_thscode_fund",A235)</f>
        <v>000903.SH</v>
      </c>
      <c r="D235" s="3">
        <f>[1]!thsiFinD("ths_tracking_error_index_fund",A235,"2023-12-29","2024-12-19",100,101)</f>
        <v>5.2426965567767998E-2</v>
      </c>
      <c r="E235" s="3">
        <f>[1]!thsiFinD("ths_manage_fee_rate_fund",A235)</f>
        <v>0.5</v>
      </c>
      <c r="F235" s="3">
        <f>[1]!thsiFinD("ths_fund_scale_fund",A235,"2024-12-19")/100000000</f>
        <v>0.49420970726400004</v>
      </c>
    </row>
    <row r="236" spans="1:6" x14ac:dyDescent="0.4">
      <c r="A236" s="1" t="s">
        <v>138</v>
      </c>
      <c r="B236" s="1" t="s">
        <v>139</v>
      </c>
      <c r="C236" s="2" t="str">
        <f>[1]!thsiFinD("ths_tracking_index_thscode_fund",A236)</f>
        <v>399088.SZ</v>
      </c>
      <c r="D236" s="3">
        <f>[1]!thsiFinD("ths_tracking_error_index_fund",A236,"2023-12-29","2024-12-19",100,101)</f>
        <v>3.9398862337668997E-2</v>
      </c>
      <c r="E236" s="3">
        <f>[1]!thsiFinD("ths_manage_fee_rate_fund",A236)</f>
        <v>0.15</v>
      </c>
      <c r="F236" s="3">
        <f>[1]!thsiFinD("ths_fund_scale_fund",A236,"2024-12-19")/100000000</f>
        <v>0.48277863825599998</v>
      </c>
    </row>
    <row r="237" spans="1:6" x14ac:dyDescent="0.4">
      <c r="A237" s="1" t="s">
        <v>385</v>
      </c>
      <c r="B237" s="1" t="s">
        <v>386</v>
      </c>
      <c r="C237" s="2" t="str">
        <f>[1]!thsiFinD("ths_tracking_index_thscode_fund",A237)</f>
        <v>000852.SH</v>
      </c>
      <c r="D237" s="3">
        <f>[1]!thsiFinD("ths_tracking_error_index_fund",A237,"2023-12-29","2024-12-19",100,101)</f>
        <v>0.32855389000395002</v>
      </c>
      <c r="E237" s="3">
        <f>[1]!thsiFinD("ths_manage_fee_rate_fund",A237)</f>
        <v>0.5</v>
      </c>
      <c r="F237" s="3">
        <f>[1]!thsiFinD("ths_fund_scale_fund",A237,"2024-12-19")/100000000</f>
        <v>0.46155542439999997</v>
      </c>
    </row>
    <row r="238" spans="1:6" x14ac:dyDescent="0.4">
      <c r="A238" s="1" t="s">
        <v>353</v>
      </c>
      <c r="B238" s="1" t="s">
        <v>354</v>
      </c>
      <c r="C238" s="2" t="str">
        <f>[1]!thsiFinD("ths_tracking_index_thscode_fund",A238)</f>
        <v>H30455.CSI</v>
      </c>
      <c r="D238" s="3">
        <f>[1]!thsiFinD("ths_tracking_error_index_fund",A238,"2023-12-29","2024-12-19",100,101)</f>
        <v>0.29403727500642002</v>
      </c>
      <c r="E238" s="3">
        <f>[1]!thsiFinD("ths_manage_fee_rate_fund",A238)</f>
        <v>0.5</v>
      </c>
      <c r="F238" s="3">
        <f>[1]!thsiFinD("ths_fund_scale_fund",A238,"2024-12-19")/100000000</f>
        <v>0.46000010099999999</v>
      </c>
    </row>
    <row r="239" spans="1:6" x14ac:dyDescent="0.4">
      <c r="A239" s="1" t="s">
        <v>158</v>
      </c>
      <c r="B239" s="1" t="s">
        <v>159</v>
      </c>
      <c r="C239" s="2" t="str">
        <f>[1]!thsiFinD("ths_tracking_index_thscode_fund",A239)</f>
        <v>399006.SZ</v>
      </c>
      <c r="D239" s="3">
        <f>[1]!thsiFinD("ths_tracking_error_index_fund",A239,"2023-12-29","2024-12-19",100,101)</f>
        <v>4.6234365012431999E-2</v>
      </c>
      <c r="E239" s="3">
        <f>[1]!thsiFinD("ths_manage_fee_rate_fund",A239)</f>
        <v>0.15</v>
      </c>
      <c r="F239" s="3">
        <f>[1]!thsiFinD("ths_fund_scale_fund",A239,"2024-12-19")/100000000</f>
        <v>0.45576368</v>
      </c>
    </row>
    <row r="240" spans="1:6" x14ac:dyDescent="0.4">
      <c r="A240" s="1" t="s">
        <v>98</v>
      </c>
      <c r="B240" s="1" t="s">
        <v>99</v>
      </c>
      <c r="C240" s="2" t="str">
        <f>[1]!thsiFinD("ths_tracking_index_thscode_fund",A240)</f>
        <v>000903.SH</v>
      </c>
      <c r="D240" s="3">
        <f>[1]!thsiFinD("ths_tracking_error_index_fund",A240,"2023-12-29","2024-12-19",100,101)</f>
        <v>3.5587061800801997E-2</v>
      </c>
      <c r="E240" s="3">
        <f>[1]!thsiFinD("ths_manage_fee_rate_fund",A240)</f>
        <v>0.5</v>
      </c>
      <c r="F240" s="3">
        <f>[1]!thsiFinD("ths_fund_scale_fund",A240,"2024-12-19")/100000000</f>
        <v>0.45531315455999999</v>
      </c>
    </row>
    <row r="241" spans="1:6" x14ac:dyDescent="0.4">
      <c r="A241" s="1" t="s">
        <v>38</v>
      </c>
      <c r="B241" s="1" t="s">
        <v>39</v>
      </c>
      <c r="C241" s="2" t="str">
        <f>[1]!thsiFinD("ths_tracking_index_thscode_fund",A241)</f>
        <v>399303.SZ</v>
      </c>
      <c r="D241" s="3">
        <f>[1]!thsiFinD("ths_tracking_error_index_fund",A241,"2023-12-29","2024-12-19",100,101)</f>
        <v>0.33171339832434998</v>
      </c>
      <c r="E241" s="3">
        <f>[1]!thsiFinD("ths_manage_fee_rate_fund",A241)</f>
        <v>0.5</v>
      </c>
      <c r="F241" s="3">
        <f>[1]!thsiFinD("ths_fund_scale_fund",A241,"2024-12-19")/100000000</f>
        <v>0.41369762091000001</v>
      </c>
    </row>
    <row r="242" spans="1:6" x14ac:dyDescent="0.4">
      <c r="A242" s="1" t="s">
        <v>262</v>
      </c>
      <c r="B242" s="1" t="s">
        <v>263</v>
      </c>
      <c r="C242" s="2" t="str">
        <f>[1]!thsiFinD("ths_tracking_index_thscode_fund",A242)</f>
        <v>000905.SH</v>
      </c>
      <c r="D242" s="3">
        <f>[1]!thsiFinD("ths_tracking_error_index_fund",A242,"2023-12-29","2024-12-19",100,101)</f>
        <v>0.14728819055765999</v>
      </c>
      <c r="E242" s="3">
        <f>[1]!thsiFinD("ths_manage_fee_rate_fund",A242)</f>
        <v>0.5</v>
      </c>
      <c r="F242" s="3">
        <f>[1]!thsiFinD("ths_fund_scale_fund",A242,"2024-12-19")/100000000</f>
        <v>0.39512406560000002</v>
      </c>
    </row>
    <row r="243" spans="1:6" x14ac:dyDescent="0.4">
      <c r="A243" s="1" t="s">
        <v>96</v>
      </c>
      <c r="B243" s="1" t="s">
        <v>97</v>
      </c>
      <c r="C243" s="2">
        <f>[1]!thsiFinD("ths_tracking_index_thscode_fund",A243)</f>
        <v>0</v>
      </c>
      <c r="D243" s="3">
        <f>[1]!thsiFinD("ths_tracking_error_index_fund",A243,"2023-12-29","2024-12-19",100,101)</f>
        <v>0</v>
      </c>
      <c r="E243" s="3">
        <f>[1]!thsiFinD("ths_manage_fee_rate_fund",A243)</f>
        <v>0.5</v>
      </c>
      <c r="F243" s="3">
        <f>[1]!thsiFinD("ths_fund_scale_fund",A243,"2024-12-19")/100000000</f>
        <v>0.35218565226300003</v>
      </c>
    </row>
    <row r="244" spans="1:6" x14ac:dyDescent="0.4">
      <c r="A244" s="1" t="s">
        <v>258</v>
      </c>
      <c r="B244" s="1" t="s">
        <v>259</v>
      </c>
      <c r="C244" s="2" t="str">
        <f>[1]!thsiFinD("ths_tracking_index_thscode_fund",A244)</f>
        <v>000905.SH</v>
      </c>
      <c r="D244" s="3">
        <f>[1]!thsiFinD("ths_tracking_error_index_fund",A244,"2023-12-29","2024-12-19",100,101)</f>
        <v>5.6517658095694999E-2</v>
      </c>
      <c r="E244" s="3">
        <f>[1]!thsiFinD("ths_manage_fee_rate_fund",A244)</f>
        <v>0.5</v>
      </c>
      <c r="F244" s="3">
        <f>[1]!thsiFinD("ths_fund_scale_fund",A244,"2024-12-19")/100000000</f>
        <v>0.35132961009999997</v>
      </c>
    </row>
    <row r="245" spans="1:6" x14ac:dyDescent="0.4">
      <c r="A245" s="1" t="s">
        <v>414</v>
      </c>
      <c r="B245" s="1" t="s">
        <v>415</v>
      </c>
      <c r="C245" s="2" t="str">
        <f>[1]!thsiFinD("ths_tracking_index_thscode_fund",A245)</f>
        <v>932000.CSI</v>
      </c>
      <c r="D245" s="3">
        <f>[1]!thsiFinD("ths_tracking_error_index_fund",A245,"2023-12-29","2024-12-19",100,101)</f>
        <v>0.15824325251483001</v>
      </c>
      <c r="E245" s="3">
        <f>[1]!thsiFinD("ths_manage_fee_rate_fund",A245)</f>
        <v>0.5</v>
      </c>
      <c r="F245" s="3">
        <f>[1]!thsiFinD("ths_fund_scale_fund",A245,"2024-12-19")/100000000</f>
        <v>0.34774557520000005</v>
      </c>
    </row>
    <row r="246" spans="1:6" x14ac:dyDescent="0.4">
      <c r="A246" s="1" t="s">
        <v>70</v>
      </c>
      <c r="B246" s="1" t="s">
        <v>71</v>
      </c>
      <c r="C246" s="2" t="str">
        <f>[1]!thsiFinD("ths_tracking_index_thscode_fund",A246)</f>
        <v>399019.SZ</v>
      </c>
      <c r="D246" s="3">
        <f>[1]!thsiFinD("ths_tracking_error_index_fund",A246,"2023-12-29","2024-12-19",100,101)</f>
        <v>0.11201676046875</v>
      </c>
      <c r="E246" s="3">
        <f>[1]!thsiFinD("ths_manage_fee_rate_fund",A246)</f>
        <v>0.5</v>
      </c>
      <c r="F246" s="3">
        <f>[1]!thsiFinD("ths_fund_scale_fund",A246,"2024-12-19")/100000000</f>
        <v>0.32686931812499997</v>
      </c>
    </row>
    <row r="247" spans="1:6" x14ac:dyDescent="0.4">
      <c r="A247" s="1" t="s">
        <v>46</v>
      </c>
      <c r="B247" s="1" t="s">
        <v>47</v>
      </c>
      <c r="C247" s="2" t="str">
        <f>[1]!thsiFinD("ths_tracking_index_thscode_fund",A247)</f>
        <v>932000.CSI</v>
      </c>
      <c r="D247" s="3">
        <f>[1]!thsiFinD("ths_tracking_error_index_fund",A247,"2023-12-29","2024-12-19",100,101)</f>
        <v>0.27603347808480999</v>
      </c>
      <c r="E247" s="3">
        <f>[1]!thsiFinD("ths_manage_fee_rate_fund",A247)</f>
        <v>0.15</v>
      </c>
      <c r="F247" s="3">
        <f>[1]!thsiFinD("ths_fund_scale_fund",A247,"2024-12-19")/100000000</f>
        <v>0.32047287110399997</v>
      </c>
    </row>
    <row r="248" spans="1:6" x14ac:dyDescent="0.4">
      <c r="A248" s="1" t="s">
        <v>104</v>
      </c>
      <c r="B248" s="1" t="s">
        <v>105</v>
      </c>
      <c r="C248" s="2" t="str">
        <f>[1]!thsiFinD("ths_tracking_index_thscode_fund",A248)</f>
        <v>000903.SH</v>
      </c>
      <c r="D248" s="3">
        <f>[1]!thsiFinD("ths_tracking_error_index_fund",A248,"2023-12-29","2024-12-19",100,101)</f>
        <v>3.8701221396284E-2</v>
      </c>
      <c r="E248" s="3">
        <f>[1]!thsiFinD("ths_manage_fee_rate_fund",A248)</f>
        <v>0.15</v>
      </c>
      <c r="F248" s="3">
        <f>[1]!thsiFinD("ths_fund_scale_fund",A248,"2024-12-19")/100000000</f>
        <v>0.27745664371200002</v>
      </c>
    </row>
    <row r="249" spans="1:6" x14ac:dyDescent="0.4">
      <c r="A249" s="1" t="s">
        <v>130</v>
      </c>
      <c r="B249" s="1" t="s">
        <v>131</v>
      </c>
      <c r="C249" s="2" t="str">
        <f>[1]!thsiFinD("ths_tracking_index_thscode_fund",A249)</f>
        <v>000852.SH</v>
      </c>
      <c r="D249" s="3">
        <f>[1]!thsiFinD("ths_tracking_error_index_fund",A249,"2023-12-29","2024-12-19",100,101)</f>
        <v>0.26698723007955999</v>
      </c>
      <c r="E249" s="3">
        <f>[1]!thsiFinD("ths_manage_fee_rate_fund",A249)</f>
        <v>0.5</v>
      </c>
      <c r="F249" s="3">
        <f>[1]!thsiFinD("ths_fund_scale_fund",A249,"2024-12-19")/100000000</f>
        <v>0.25524019221099997</v>
      </c>
    </row>
    <row r="250" spans="1:6" x14ac:dyDescent="0.4">
      <c r="A250" s="1" t="s">
        <v>376</v>
      </c>
      <c r="B250" s="1" t="s">
        <v>125</v>
      </c>
      <c r="C250" s="2" t="str">
        <f>[1]!thsiFinD("ths_tracking_index_thscode_fund",A250)</f>
        <v>000852.SH</v>
      </c>
      <c r="D250" s="3">
        <f>[1]!thsiFinD("ths_tracking_error_index_fund",A250,"2023-12-29","2024-12-19",100,101)</f>
        <v>0.29236921002624</v>
      </c>
      <c r="E250" s="3">
        <f>[1]!thsiFinD("ths_manage_fee_rate_fund",A250)</f>
        <v>0.8</v>
      </c>
      <c r="F250" s="3">
        <f>[1]!thsiFinD("ths_fund_scale_fund",A250,"2024-12-19")/100000000</f>
        <v>0.25228539</v>
      </c>
    </row>
    <row r="251" spans="1:6" x14ac:dyDescent="0.4">
      <c r="A251" s="1" t="s">
        <v>210</v>
      </c>
      <c r="B251" s="1" t="s">
        <v>211</v>
      </c>
      <c r="C251" s="2" t="str">
        <f>[1]!thsiFinD("ths_tracking_index_thscode_fund",A251)</f>
        <v>399330.SZ</v>
      </c>
      <c r="D251" s="3">
        <f>[1]!thsiFinD("ths_tracking_error_index_fund",A251,"2023-12-29","2024-12-19",100,101)</f>
        <v>7.4909207631267002E-2</v>
      </c>
      <c r="E251" s="3">
        <f>[1]!thsiFinD("ths_manage_fee_rate_fund",A251)</f>
        <v>0.2</v>
      </c>
      <c r="F251" s="3">
        <f>[1]!thsiFinD("ths_fund_scale_fund",A251,"2024-12-19")/100000000</f>
        <v>0.21216861891399999</v>
      </c>
    </row>
    <row r="252" spans="1:6" x14ac:dyDescent="0.4">
      <c r="A252" s="1" t="s">
        <v>44</v>
      </c>
      <c r="B252" s="1" t="s">
        <v>45</v>
      </c>
      <c r="C252" s="2" t="str">
        <f>[1]!thsiFinD("ths_tracking_index_thscode_fund",A252)</f>
        <v>932000.CSI</v>
      </c>
      <c r="D252" s="3">
        <f>[1]!thsiFinD("ths_tracking_error_index_fund",A252,"2023-12-29","2024-12-19",100,101)</f>
        <v>0</v>
      </c>
      <c r="E252" s="3">
        <f>[1]!thsiFinD("ths_manage_fee_rate_fund",A252)</f>
        <v>0.5</v>
      </c>
      <c r="F252" s="3">
        <f>[1]!thsiFinD("ths_fund_scale_fund",A252,"2024-12-19")/100000000</f>
        <v>0.20364454680500002</v>
      </c>
    </row>
    <row r="253" spans="1:6" x14ac:dyDescent="0.4">
      <c r="A253" s="1" t="s">
        <v>391</v>
      </c>
      <c r="B253" s="1" t="s">
        <v>171</v>
      </c>
      <c r="C253" s="2" t="str">
        <f>[1]!thsiFinD("ths_tracking_index_thscode_fund",A253)</f>
        <v>932000.CSI</v>
      </c>
      <c r="D253" s="3">
        <f>[1]!thsiFinD("ths_tracking_error_index_fund",A253,"2023-12-29","2024-12-19",100,101)</f>
        <v>0.12432351257443</v>
      </c>
      <c r="E253" s="3">
        <f>[1]!thsiFinD("ths_manage_fee_rate_fund",A253)</f>
        <v>0.5</v>
      </c>
      <c r="F253" s="3">
        <f>[1]!thsiFinD("ths_fund_scale_fund",A253,"2024-12-19")/100000000</f>
        <v>0.19657440399999998</v>
      </c>
    </row>
    <row r="254" spans="1:6" x14ac:dyDescent="0.4">
      <c r="A254" s="1" t="s">
        <v>54</v>
      </c>
      <c r="B254" s="1" t="s">
        <v>55</v>
      </c>
      <c r="C254" s="2" t="str">
        <f>[1]!thsiFinD("ths_tracking_index_thscode_fund",A254)</f>
        <v>932000.CSI</v>
      </c>
      <c r="D254" s="3">
        <f>[1]!thsiFinD("ths_tracking_error_index_fund",A254,"2023-12-29","2024-12-19",100,101)</f>
        <v>0</v>
      </c>
      <c r="E254" s="3">
        <f>[1]!thsiFinD("ths_manage_fee_rate_fund",A254)</f>
        <v>0.5</v>
      </c>
      <c r="F254" s="3">
        <f>[1]!thsiFinD("ths_fund_scale_fund",A254,"2024-12-19")/100000000</f>
        <v>0.166472370855</v>
      </c>
    </row>
    <row r="255" spans="1:6" x14ac:dyDescent="0.4">
      <c r="A255" s="1" t="s">
        <v>395</v>
      </c>
      <c r="B255" s="1" t="s">
        <v>119</v>
      </c>
      <c r="C255" s="2" t="str">
        <f>[1]!thsiFinD("ths_tracking_index_thscode_fund",A255)</f>
        <v>000852.SH</v>
      </c>
      <c r="D255" s="3">
        <f>[1]!thsiFinD("ths_tracking_error_index_fund",A255,"2023-12-29","2024-12-19",100,101)</f>
        <v>0.31074800112781997</v>
      </c>
      <c r="E255" s="3">
        <f>[1]!thsiFinD("ths_manage_fee_rate_fund",A255)</f>
        <v>0.5</v>
      </c>
      <c r="F255" s="3">
        <f>[1]!thsiFinD("ths_fund_scale_fund",A255,"2024-12-19")/100000000</f>
        <v>0.1608346732</v>
      </c>
    </row>
    <row r="256" spans="1:6" x14ac:dyDescent="0.4">
      <c r="A256" s="1" t="s">
        <v>36</v>
      </c>
      <c r="B256" s="1" t="s">
        <v>37</v>
      </c>
      <c r="C256" s="2" t="str">
        <f>[1]!thsiFinD("ths_tracking_index_thscode_fund",A256)</f>
        <v>000906.SH</v>
      </c>
      <c r="D256" s="3">
        <f>[1]!thsiFinD("ths_tracking_error_index_fund",A256,"2023-12-29","2024-12-19",100,101)</f>
        <v>0.23703211804157001</v>
      </c>
      <c r="E256" s="3">
        <f>[1]!thsiFinD("ths_manage_fee_rate_fund",A256)</f>
        <v>0.5</v>
      </c>
      <c r="F256" s="3">
        <f>[1]!thsiFinD("ths_fund_scale_fund",A256,"2024-12-19")/100000000</f>
        <v>0.159677360544</v>
      </c>
    </row>
    <row r="257" spans="1:6" x14ac:dyDescent="0.4">
      <c r="A257" s="1" t="s">
        <v>212</v>
      </c>
      <c r="B257" s="1" t="s">
        <v>213</v>
      </c>
      <c r="C257" s="2" t="str">
        <f>[1]!thsiFinD("ths_tracking_index_thscode_fund",A257)</f>
        <v>399330.SZ</v>
      </c>
      <c r="D257" s="3">
        <f>[1]!thsiFinD("ths_tracking_error_index_fund",A257,"2023-12-29","2024-12-19",100,101)</f>
        <v>7.6542610054632004E-2</v>
      </c>
      <c r="E257" s="3">
        <f>[1]!thsiFinD("ths_manage_fee_rate_fund",A257)</f>
        <v>0.45</v>
      </c>
      <c r="F257" s="3">
        <f>[1]!thsiFinD("ths_fund_scale_fund",A257,"2024-12-19")/100000000</f>
        <v>0.15363078804800001</v>
      </c>
    </row>
    <row r="258" spans="1:6" x14ac:dyDescent="0.4">
      <c r="A258" s="1" t="s">
        <v>34</v>
      </c>
      <c r="B258" s="1" t="s">
        <v>35</v>
      </c>
      <c r="C258" s="2" t="str">
        <f>[1]!thsiFinD("ths_tracking_index_thscode_fund",A258)</f>
        <v>399303.SZ</v>
      </c>
      <c r="D258" s="3">
        <f>[1]!thsiFinD("ths_tracking_error_index_fund",A258,"2023-12-29","2024-12-19",100,101)</f>
        <v>0.24468886420259001</v>
      </c>
      <c r="E258" s="3">
        <f>[1]!thsiFinD("ths_manage_fee_rate_fund",A258)</f>
        <v>0.15</v>
      </c>
      <c r="F258" s="3">
        <f>[1]!thsiFinD("ths_fund_scale_fund",A258,"2024-12-19")/100000000</f>
        <v>0.13611941218199999</v>
      </c>
    </row>
    <row r="259" spans="1:6" x14ac:dyDescent="0.4">
      <c r="A259" s="1" t="s">
        <v>337</v>
      </c>
      <c r="B259" s="1" t="s">
        <v>338</v>
      </c>
      <c r="C259" s="2" t="str">
        <f>[1]!thsiFinD("ths_tracking_index_thscode_fund",A259)</f>
        <v>133333.MSI</v>
      </c>
      <c r="D259" s="3">
        <f>[1]!thsiFinD("ths_tracking_error_index_fund",A259,"2023-12-29","2024-12-19",100,101)</f>
        <v>0.14923921441019</v>
      </c>
      <c r="E259" s="3">
        <f>[1]!thsiFinD("ths_manage_fee_rate_fund",A259)</f>
        <v>0.15</v>
      </c>
      <c r="F259" s="3">
        <f>[1]!thsiFinD("ths_fund_scale_fund",A259,"2024-12-19")/100000000</f>
        <v>0.1164741816</v>
      </c>
    </row>
    <row r="260" spans="1:6" x14ac:dyDescent="0.4">
      <c r="A260" s="1" t="s">
        <v>56</v>
      </c>
      <c r="B260" s="1" t="s">
        <v>57</v>
      </c>
      <c r="C260" s="2" t="str">
        <f>[1]!thsiFinD("ths_tracking_index_thscode_fund",A260)</f>
        <v>932000.CSI</v>
      </c>
      <c r="D260" s="3">
        <f>[1]!thsiFinD("ths_tracking_error_index_fund",A260,"2023-12-29","2024-12-19",100,101)</f>
        <v>0</v>
      </c>
      <c r="E260" s="3">
        <f>[1]!thsiFinD("ths_manage_fee_rate_fund",A260)</f>
        <v>0.5</v>
      </c>
      <c r="F260" s="3">
        <f>[1]!thsiFinD("ths_fund_scale_fund",A260,"2024-12-19")/100000000</f>
        <v>7.8261909869999993E-2</v>
      </c>
    </row>
    <row r="261" spans="1:6" x14ac:dyDescent="0.4">
      <c r="A261" s="1" t="s">
        <v>76</v>
      </c>
      <c r="B261" s="1" t="s">
        <v>77</v>
      </c>
      <c r="C261" s="2" t="str">
        <f>[1]!thsiFinD("ths_tracking_index_thscode_fund",A261)</f>
        <v>399750.SZ</v>
      </c>
      <c r="D261" s="3">
        <f>[1]!thsiFinD("ths_tracking_error_index_fund",A261,"2023-12-29","2024-12-19",100,101)</f>
        <v>0</v>
      </c>
      <c r="E261" s="3">
        <f>[1]!thsiFinD("ths_manage_fee_rate_fund",A261)</f>
        <v>0.5</v>
      </c>
      <c r="F261" s="3">
        <f>[1]!thsiFinD("ths_fund_scale_fund",A261,"2024-12-19")/100000000</f>
        <v>7.4850375662999999E-2</v>
      </c>
    </row>
  </sheetData>
  <autoFilter ref="A1:F261" xr:uid="{00000000-0001-0000-0000-000000000000}">
    <sortState xmlns:xlrd2="http://schemas.microsoft.com/office/spreadsheetml/2017/richdata2" ref="A2:F261">
      <sortCondition descending="1" ref="F1:F261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8986B-98BF-4AD2-A575-19E9FF603333}">
  <dimension ref="A1:F6"/>
  <sheetViews>
    <sheetView tabSelected="1" workbookViewId="0">
      <selection activeCell="G14" sqref="G14"/>
    </sheetView>
  </sheetViews>
  <sheetFormatPr defaultRowHeight="13.9" x14ac:dyDescent="0.4"/>
  <cols>
    <col min="1" max="1" width="12.86328125" customWidth="1"/>
    <col min="2" max="2" width="18.53125" customWidth="1"/>
    <col min="3" max="3" width="9.796875" bestFit="1" customWidth="1"/>
    <col min="6" max="6" width="9.86328125" bestFit="1" customWidth="1"/>
  </cols>
  <sheetData>
    <row r="1" spans="1:6" x14ac:dyDescent="0.4">
      <c r="A1" s="4" t="s">
        <v>487</v>
      </c>
      <c r="B1" s="4" t="s">
        <v>488</v>
      </c>
      <c r="C1" s="4" t="s">
        <v>489</v>
      </c>
      <c r="D1" s="4" t="s">
        <v>492</v>
      </c>
      <c r="E1" s="4" t="s">
        <v>490</v>
      </c>
      <c r="F1" s="4" t="s">
        <v>491</v>
      </c>
    </row>
    <row r="2" spans="1:6" x14ac:dyDescent="0.4">
      <c r="A2" s="5" t="s">
        <v>241</v>
      </c>
      <c r="B2" s="5" t="s">
        <v>242</v>
      </c>
      <c r="C2" s="6" t="str">
        <f>[1]!thsiFinD("ths_tracking_index_thscode_fund",A2)</f>
        <v>000300.SH</v>
      </c>
      <c r="D2" s="7">
        <f>[1]!thsiFinD("ths_tracking_error_index_fund",A2,"2023-12-29","2024-12-19",100,101)</f>
        <v>2.8045959438343999E-2</v>
      </c>
      <c r="E2" s="7">
        <f>[1]!thsiFinD("ths_manage_fee_rate_fund",A2)</f>
        <v>0.15</v>
      </c>
      <c r="F2" s="7">
        <f>[1]!thsiFinD("ths_fund_scale_fund",A2,"2024-12-19")/100000000</f>
        <v>2473.6198942000001</v>
      </c>
    </row>
    <row r="3" spans="1:6" x14ac:dyDescent="0.4">
      <c r="A3" s="5" t="s">
        <v>162</v>
      </c>
      <c r="B3" s="5" t="s">
        <v>163</v>
      </c>
      <c r="C3" s="6" t="str">
        <f>[1]!thsiFinD("ths_tracking_index_thscode_fund",A3)</f>
        <v>000852.SH</v>
      </c>
      <c r="D3" s="7">
        <f>[1]!thsiFinD("ths_tracking_error_index_fund",A3,"2023-12-29","2024-12-19",100,101)</f>
        <v>1.8205598819100999E-2</v>
      </c>
      <c r="E3" s="7">
        <f>[1]!thsiFinD("ths_manage_fee_rate_fund",A3)</f>
        <v>0.15</v>
      </c>
      <c r="F3" s="7">
        <f>[1]!thsiFinD("ths_fund_scale_fund",A3,"2024-12-19")/100000000</f>
        <v>298.75138229544001</v>
      </c>
    </row>
    <row r="4" spans="1:6" x14ac:dyDescent="0.4">
      <c r="A4" s="8" t="s">
        <v>301</v>
      </c>
      <c r="B4" s="8" t="s">
        <v>302</v>
      </c>
      <c r="C4" s="9" t="str">
        <f>[1]!thsiFinD("ths_tracking_index_thscode_fund",A4)</f>
        <v>000905.SH</v>
      </c>
      <c r="D4" s="10">
        <f>[1]!thsiFinD("ths_tracking_error_index_fund",A4,"2023-12-29","2024-12-19",100,101)</f>
        <v>1.9748684979480999E-2</v>
      </c>
      <c r="E4" s="10">
        <f>[1]!thsiFinD("ths_manage_fee_rate_fund",A4)</f>
        <v>0.15</v>
      </c>
      <c r="F4" s="10">
        <f>[1]!thsiFinD("ths_fund_scale_fund",A4,"2024-12-19")/100000000</f>
        <v>142.83135915840001</v>
      </c>
    </row>
    <row r="5" spans="1:6" x14ac:dyDescent="0.4">
      <c r="A5" s="8" t="s">
        <v>176</v>
      </c>
      <c r="B5" s="8" t="s">
        <v>177</v>
      </c>
      <c r="C5" s="9" t="str">
        <f>[1]!thsiFinD("ths_tracking_index_thscode_fund",A5)</f>
        <v>399006.SZ</v>
      </c>
      <c r="D5" s="10">
        <f>[1]!thsiFinD("ths_tracking_error_index_fund",A5,"2023-12-29","2024-12-19",100,101)</f>
        <v>3.3253228288165002E-2</v>
      </c>
      <c r="E5" s="10">
        <f>[1]!thsiFinD("ths_manage_fee_rate_fund",A5)</f>
        <v>0.15</v>
      </c>
      <c r="F5" s="10">
        <f>[1]!thsiFinD("ths_fund_scale_fund",A5,"2024-12-19")/100000000</f>
        <v>944.63935388798006</v>
      </c>
    </row>
    <row r="6" spans="1:6" x14ac:dyDescent="0.4">
      <c r="A6" s="8" t="s">
        <v>100</v>
      </c>
      <c r="B6" s="8" t="s">
        <v>101</v>
      </c>
      <c r="C6" s="9" t="str">
        <f>[1]!thsiFinD("ths_tracking_index_thscode_fund",A6)</f>
        <v>399303.SZ</v>
      </c>
      <c r="D6" s="10">
        <f>[1]!thsiFinD("ths_tracking_error_index_fund",A6,"2023-12-29","2024-12-19",100,101)</f>
        <v>0.15930817327124</v>
      </c>
      <c r="E6" s="10">
        <f>[1]!thsiFinD("ths_manage_fee_rate_fund",A6)</f>
        <v>0.5</v>
      </c>
      <c r="F6" s="10">
        <f>[1]!thsiFinD("ths_fund_scale_fund",A6,"2024-12-19")/100000000</f>
        <v>8.3217056102499996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规模指数ETF名单</vt:lpstr>
      <vt:lpstr>选择标的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程鹏翔</dc:creator>
  <cp:lastModifiedBy>鹏翔 程</cp:lastModifiedBy>
  <dcterms:created xsi:type="dcterms:W3CDTF">2015-06-05T18:19:34Z</dcterms:created>
  <dcterms:modified xsi:type="dcterms:W3CDTF">2024-12-19T16:06:14Z</dcterms:modified>
</cp:coreProperties>
</file>