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/>
  </bookViews>
  <sheets>
    <sheet name="趋势型策略" sheetId="1" r:id="rId1"/>
    <sheet name="期权类策略" sheetId="2" r:id="rId2"/>
    <sheet name="情绪类策略" sheetId="3" r:id="rId3"/>
    <sheet name="外资类策略" sheetId="4" r:id="rId4"/>
    <sheet name="宏观类策略" sheetId="5" r:id="rId5"/>
    <sheet name="趋势策略组合" sheetId="6" r:id="rId6"/>
    <sheet name="Sheet2" sheetId="7" r:id="rId7"/>
  </sheets>
  <definedNames>
    <definedName name="_xlnm._FilterDatabase" localSheetId="0" hidden="1">趋势型策略!$A$1:$L$8</definedName>
    <definedName name="_xlnm._FilterDatabase" localSheetId="6" hidden="1">Sheet2!$A$1:$H$8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<sst xmlns="http://schemas.openxmlformats.org/spreadsheetml/2006/main" count="62" uniqueCount="32">
  <si>
    <t>策略名称</t>
  </si>
  <si>
    <t>标的</t>
  </si>
  <si>
    <t>参数</t>
  </si>
  <si>
    <t>绩效表现</t>
  </si>
  <si>
    <t>净值曲线</t>
  </si>
  <si>
    <t>年化收益率</t>
  </si>
  <si>
    <t>夏普比率均值</t>
  </si>
  <si>
    <t>卡玛比率均值</t>
  </si>
  <si>
    <t>年化收益率z_score</t>
  </si>
  <si>
    <t>夏普比率均值_zscore</t>
  </si>
  <si>
    <t>卡玛比率均值_zscore</t>
  </si>
  <si>
    <t>总和</t>
  </si>
  <si>
    <t>UDVD</t>
  </si>
  <si>
    <t xml:space="preserve">target_assets = [
    "000300.SH",
    "000852.SH",
    "000905.SH",
    "399006.SZ",
    "399303.SZ"
]
</t>
  </si>
  <si>
    <t>鳄鱼线策略3.0</t>
  </si>
  <si>
    <t>同上</t>
  </si>
  <si>
    <t>默认</t>
  </si>
  <si>
    <t>VMACD</t>
  </si>
  <si>
    <t>SMA_1h</t>
  </si>
  <si>
    <t>window_1=61
window_2=101</t>
  </si>
  <si>
    <t>TRIX_1h</t>
  </si>
  <si>
    <t>window_1=35
window_2=40</t>
  </si>
  <si>
    <t>ADTM_1h</t>
  </si>
  <si>
    <t>window_1=94
window_2=1</t>
  </si>
  <si>
    <t>TII_1h</t>
  </si>
  <si>
    <t>window_1=100
window_2=120</t>
  </si>
  <si>
    <t>UD</t>
  </si>
  <si>
    <t>window_1=38
window_2=65</t>
  </si>
  <si>
    <t>趋势策略六组合</t>
  </si>
  <si>
    <t>UDVD,SMA_H,V_MACD，
ADTM_H,TII_H,Alligator</t>
  </si>
  <si>
    <t>趋势策略5组合</t>
  </si>
  <si>
    <t>UDVD,V_MACD，
ADTM_H,TII_H,Alligator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</si>
</sst>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6" Type="http://schemas.openxmlformats.org/officeDocument/2006/relationships/image" Target="../media/image22.png"/><Relationship Id="rId5" Type="http://schemas.openxmlformats.org/officeDocument/2006/relationships/image" Target="../media/image21.png"/><Relationship Id="rId4" Type="http://schemas.openxmlformats.org/officeDocument/2006/relationships/image" Target="../media/image20.png"/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576580</xdr:colOff>
      <xdr:row>1</xdr:row>
      <xdr:rowOff>118110</xdr:rowOff>
    </xdr:from>
    <xdr:to>
      <xdr:col>3</xdr:col>
      <xdr:colOff>2826385</xdr:colOff>
      <xdr:row>1</xdr:row>
      <xdr:rowOff>3235960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95695" y="299085"/>
          <a:ext cx="2249805" cy="3117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135890</xdr:colOff>
      <xdr:row>1</xdr:row>
      <xdr:rowOff>129540</xdr:rowOff>
    </xdr:from>
    <xdr:to>
      <xdr:col>4</xdr:col>
      <xdr:colOff>5499100</xdr:colOff>
      <xdr:row>1</xdr:row>
      <xdr:rowOff>3285490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426575" y="310515"/>
          <a:ext cx="5363210" cy="3155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489585</xdr:colOff>
      <xdr:row>3</xdr:row>
      <xdr:rowOff>79375</xdr:rowOff>
    </xdr:from>
    <xdr:to>
      <xdr:col>3</xdr:col>
      <xdr:colOff>2797175</xdr:colOff>
      <xdr:row>4</xdr:row>
      <xdr:rowOff>15875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108700" y="8540750"/>
          <a:ext cx="2307590" cy="3124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3449955</xdr:colOff>
      <xdr:row>3</xdr:row>
      <xdr:rowOff>148590</xdr:rowOff>
    </xdr:from>
    <xdr:to>
      <xdr:col>4</xdr:col>
      <xdr:colOff>5168265</xdr:colOff>
      <xdr:row>3</xdr:row>
      <xdr:rowOff>2908300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69070" y="8609965"/>
          <a:ext cx="5389880" cy="27597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396240</xdr:colOff>
      <xdr:row>4</xdr:row>
      <xdr:rowOff>118110</xdr:rowOff>
    </xdr:from>
    <xdr:to>
      <xdr:col>3</xdr:col>
      <xdr:colOff>2708910</xdr:colOff>
      <xdr:row>4</xdr:row>
      <xdr:rowOff>3101340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015355" y="11767185"/>
          <a:ext cx="2312670" cy="29832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30480</xdr:colOff>
      <xdr:row>4</xdr:row>
      <xdr:rowOff>207010</xdr:rowOff>
    </xdr:from>
    <xdr:to>
      <xdr:col>4</xdr:col>
      <xdr:colOff>5343525</xdr:colOff>
      <xdr:row>4</xdr:row>
      <xdr:rowOff>2880995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321165" y="11856085"/>
          <a:ext cx="5313045" cy="2673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366395</xdr:colOff>
      <xdr:row>5</xdr:row>
      <xdr:rowOff>182245</xdr:rowOff>
    </xdr:from>
    <xdr:to>
      <xdr:col>3</xdr:col>
      <xdr:colOff>2880995</xdr:colOff>
      <xdr:row>5</xdr:row>
      <xdr:rowOff>3245485</xdr:rowOff>
    </xdr:to>
    <xdr:pic>
      <xdr:nvPicPr>
        <xdr:cNvPr id="12" name="图片 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5985510" y="14968220"/>
          <a:ext cx="2514600" cy="3063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50165</xdr:colOff>
      <xdr:row>5</xdr:row>
      <xdr:rowOff>61595</xdr:rowOff>
    </xdr:from>
    <xdr:to>
      <xdr:col>4</xdr:col>
      <xdr:colOff>5189855</xdr:colOff>
      <xdr:row>5</xdr:row>
      <xdr:rowOff>3280410</xdr:rowOff>
    </xdr:to>
    <xdr:pic>
      <xdr:nvPicPr>
        <xdr:cNvPr id="13" name="图片 12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340850" y="14847570"/>
          <a:ext cx="5139690" cy="32188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42545</xdr:colOff>
      <xdr:row>7</xdr:row>
      <xdr:rowOff>149225</xdr:rowOff>
    </xdr:from>
    <xdr:to>
      <xdr:col>4</xdr:col>
      <xdr:colOff>5478145</xdr:colOff>
      <xdr:row>7</xdr:row>
      <xdr:rowOff>4411980</xdr:rowOff>
    </xdr:to>
    <xdr:pic>
      <xdr:nvPicPr>
        <xdr:cNvPr id="15" name="图片 14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9333230" y="23749000"/>
          <a:ext cx="5435600" cy="4262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201295</xdr:colOff>
      <xdr:row>6</xdr:row>
      <xdr:rowOff>187960</xdr:rowOff>
    </xdr:from>
    <xdr:to>
      <xdr:col>4</xdr:col>
      <xdr:colOff>5576570</xdr:colOff>
      <xdr:row>6</xdr:row>
      <xdr:rowOff>4872355</xdr:rowOff>
    </xdr:to>
    <xdr:pic>
      <xdr:nvPicPr>
        <xdr:cNvPr id="22" name="图片 2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9491980" y="18606135"/>
          <a:ext cx="5375275" cy="4684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309880</xdr:colOff>
      <xdr:row>6</xdr:row>
      <xdr:rowOff>258445</xdr:rowOff>
    </xdr:from>
    <xdr:to>
      <xdr:col>3</xdr:col>
      <xdr:colOff>2881630</xdr:colOff>
      <xdr:row>6</xdr:row>
      <xdr:rowOff>4744720</xdr:rowOff>
    </xdr:to>
    <xdr:pic>
      <xdr:nvPicPr>
        <xdr:cNvPr id="23" name="图片 2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5928995" y="18676620"/>
          <a:ext cx="2571750" cy="44862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445135</xdr:colOff>
      <xdr:row>7</xdr:row>
      <xdr:rowOff>202565</xdr:rowOff>
    </xdr:from>
    <xdr:to>
      <xdr:col>3</xdr:col>
      <xdr:colOff>2965450</xdr:colOff>
      <xdr:row>8</xdr:row>
      <xdr:rowOff>114300</xdr:rowOff>
    </xdr:to>
    <xdr:pic>
      <xdr:nvPicPr>
        <xdr:cNvPr id="24" name="图片 23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6064250" y="23802340"/>
          <a:ext cx="2520315" cy="44710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1</xdr:row>
      <xdr:rowOff>3669030</xdr:rowOff>
    </xdr:from>
    <xdr:to>
      <xdr:col>4</xdr:col>
      <xdr:colOff>5455920</xdr:colOff>
      <xdr:row>2</xdr:row>
      <xdr:rowOff>4032250</xdr:rowOff>
    </xdr:to>
    <xdr:pic>
      <xdr:nvPicPr>
        <xdr:cNvPr id="25" name="图片 24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9290685" y="3850005"/>
          <a:ext cx="5455920" cy="4033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399415</xdr:colOff>
      <xdr:row>2</xdr:row>
      <xdr:rowOff>297180</xdr:rowOff>
    </xdr:from>
    <xdr:to>
      <xdr:col>3</xdr:col>
      <xdr:colOff>3124835</xdr:colOff>
      <xdr:row>2</xdr:row>
      <xdr:rowOff>4184015</xdr:rowOff>
    </xdr:to>
    <xdr:pic>
      <xdr:nvPicPr>
        <xdr:cNvPr id="26" name="图片 25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6018530" y="4148455"/>
          <a:ext cx="2725420" cy="38868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443865</xdr:colOff>
      <xdr:row>1</xdr:row>
      <xdr:rowOff>180975</xdr:rowOff>
    </xdr:from>
    <xdr:to>
      <xdr:col>3</xdr:col>
      <xdr:colOff>2755900</xdr:colOff>
      <xdr:row>1</xdr:row>
      <xdr:rowOff>3163570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714625" y="361950"/>
          <a:ext cx="2312035" cy="29825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448945</xdr:colOff>
      <xdr:row>1</xdr:row>
      <xdr:rowOff>124460</xdr:rowOff>
    </xdr:from>
    <xdr:to>
      <xdr:col>3</xdr:col>
      <xdr:colOff>2848610</xdr:colOff>
      <xdr:row>1</xdr:row>
      <xdr:rowOff>3073400</xdr:rowOff>
    </xdr:to>
    <xdr:pic>
      <xdr:nvPicPr>
        <xdr:cNvPr id="6" name="图片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719705" y="305435"/>
          <a:ext cx="2399665" cy="2948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1</xdr:row>
      <xdr:rowOff>215900</xdr:rowOff>
    </xdr:from>
    <xdr:to>
      <xdr:col>4</xdr:col>
      <xdr:colOff>231775</xdr:colOff>
      <xdr:row>1</xdr:row>
      <xdr:rowOff>3344545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525" y="396875"/>
          <a:ext cx="5493385" cy="312864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571500</xdr:colOff>
      <xdr:row>3</xdr:row>
      <xdr:rowOff>28575</xdr:rowOff>
    </xdr:from>
    <xdr:to>
      <xdr:col>16</xdr:col>
      <xdr:colOff>189865</xdr:colOff>
      <xdr:row>21</xdr:row>
      <xdr:rowOff>35560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2575500" y="8718550"/>
          <a:ext cx="2361565" cy="32645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285750</xdr:colOff>
      <xdr:row>1</xdr:row>
      <xdr:rowOff>0</xdr:rowOff>
    </xdr:from>
    <xdr:to>
      <xdr:col>29</xdr:col>
      <xdr:colOff>305435</xdr:colOff>
      <xdr:row>2</xdr:row>
      <xdr:rowOff>3254375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5718750" y="180975"/>
          <a:ext cx="8249285" cy="7572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29</xdr:col>
      <xdr:colOff>548005</xdr:colOff>
      <xdr:row>1</xdr:row>
      <xdr:rowOff>80645</xdr:rowOff>
    </xdr:from>
    <xdr:to>
      <xdr:col>39</xdr:col>
      <xdr:colOff>155575</xdr:colOff>
      <xdr:row>2</xdr:row>
      <xdr:rowOff>3088005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4210605" y="261620"/>
          <a:ext cx="6465570" cy="7325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236220</xdr:colOff>
      <xdr:row>25</xdr:row>
      <xdr:rowOff>62865</xdr:rowOff>
    </xdr:from>
    <xdr:to>
      <xdr:col>16</xdr:col>
      <xdr:colOff>404495</xdr:colOff>
      <xdr:row>46</xdr:row>
      <xdr:rowOff>149225</xdr:rowOff>
    </xdr:to>
    <xdr:pic>
      <xdr:nvPicPr>
        <xdr:cNvPr id="8" name="图片 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2240220" y="12734290"/>
          <a:ext cx="2911475" cy="38868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365125</xdr:colOff>
      <xdr:row>25</xdr:row>
      <xdr:rowOff>107950</xdr:rowOff>
    </xdr:from>
    <xdr:to>
      <xdr:col>29</xdr:col>
      <xdr:colOff>443230</xdr:colOff>
      <xdr:row>46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5798125" y="12779375"/>
          <a:ext cx="8307705" cy="38525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29</xdr:col>
      <xdr:colOff>601345</xdr:colOff>
      <xdr:row>24</xdr:row>
      <xdr:rowOff>151765</xdr:rowOff>
    </xdr:from>
    <xdr:to>
      <xdr:col>39</xdr:col>
      <xdr:colOff>78105</xdr:colOff>
      <xdr:row>47</xdr:row>
      <xdr:rowOff>104140</xdr:rowOff>
    </xdr:to>
    <xdr:pic>
      <xdr:nvPicPr>
        <xdr:cNvPr id="10" name="图片 9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4263945" y="12642215"/>
          <a:ext cx="6334760" cy="41148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8"/>
  <sheetViews>
    <sheetView tabSelected="1" zoomScale="85" zoomScaleNormal="85" workbookViewId="0">
      <selection activeCell="A2" sqref="A2:A8"/>
    </sheetView>
  </sheetViews>
  <sheetFormatPr defaultColWidth="9" defaultRowHeight="14.25" outlineLevelRow="7"/>
  <cols>
    <col min="1" max="1" width="26.4916666666667" style="1" customWidth="1"/>
    <col min="2" max="3" width="23.625" style="1" customWidth="1"/>
    <col min="4" max="4" width="48.1833333333333" style="1" customWidth="1"/>
    <col min="5" max="5" width="73.525" style="1" customWidth="1"/>
    <col min="6" max="6" width="62.2" style="1" customWidth="1"/>
    <col min="7" max="7" width="23.0833333333333" style="1" customWidth="1"/>
    <col min="8" max="8" width="17.2" style="1" customWidth="1"/>
    <col min="9" max="9" width="28.675" style="1" customWidth="1"/>
    <col min="10" max="11" width="19.625" style="1" customWidth="1"/>
    <col min="12" max="12" width="19.85" style="1" customWidth="1"/>
    <col min="13" max="16384" width="9" style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ht="289" customHeight="1" spans="1:12">
      <c r="A2" s="1" t="s">
        <v>12</v>
      </c>
      <c r="B2" s="6" t="s">
        <v>13</v>
      </c>
      <c r="C2" s="6">
        <v>27</v>
      </c>
      <c r="F2" s="2">
        <v>0.1096</v>
      </c>
      <c r="G2" s="1">
        <v>0.6381</v>
      </c>
      <c r="H2" s="1">
        <v>0.3936</v>
      </c>
      <c r="I2" s="1">
        <f>(F2-AVERAGE($F:$F))/STDEVA($F:$F)</f>
        <v>0.61645765464824</v>
      </c>
      <c r="J2" s="1">
        <f>(G2-AVERAGE($G:$G))/STDEVA($G:$G)</f>
        <v>0.396457055274265</v>
      </c>
      <c r="K2" s="1">
        <f>(H2-AVERAGE($H:$H))/STDEVA($H:$H)</f>
        <v>1.13778378440485</v>
      </c>
      <c r="L2" s="1">
        <f>SUM(I2:K2)</f>
        <v>2.15069849432735</v>
      </c>
    </row>
    <row r="3" ht="363" customHeight="1" spans="1:12">
      <c r="A3" s="1" t="s">
        <v>14</v>
      </c>
      <c r="B3" s="1" t="s">
        <v>15</v>
      </c>
      <c r="C3" s="1" t="s">
        <v>16</v>
      </c>
      <c r="F3" s="2">
        <v>0.0617</v>
      </c>
      <c r="G3" s="1">
        <v>0.498</v>
      </c>
      <c r="H3" s="1">
        <v>0.2448</v>
      </c>
      <c r="I3" s="1">
        <f t="shared" ref="I3:I8" si="0">(F3-AVERAGE($F:$F))/STDEVA($F:$F)</f>
        <v>-0.781096446795674</v>
      </c>
      <c r="J3" s="1">
        <f t="shared" ref="J3:J8" si="1">(G3-AVERAGE($G:$G))/STDEVA($G:$G)</f>
        <v>-0.291207313504426</v>
      </c>
      <c r="K3" s="1">
        <f t="shared" ref="K3:K8" si="2">(H3-AVERAGE($H:$H))/STDEVA($H:$H)</f>
        <v>-0.182532157925911</v>
      </c>
      <c r="L3" s="1">
        <f t="shared" ref="L3:L8" si="3">SUM(I3:K3)</f>
        <v>-1.25483591822601</v>
      </c>
    </row>
    <row r="4" ht="251" customHeight="1" spans="1:12">
      <c r="A4" s="1" t="s">
        <v>17</v>
      </c>
      <c r="B4" s="1" t="s">
        <v>15</v>
      </c>
      <c r="C4" s="1">
        <v>42</v>
      </c>
      <c r="F4" s="2">
        <v>0.0998</v>
      </c>
      <c r="G4" s="1">
        <v>0.6021</v>
      </c>
      <c r="H4" s="1">
        <v>0.3201</v>
      </c>
      <c r="I4" s="1">
        <f t="shared" si="0"/>
        <v>0.330528005501051</v>
      </c>
      <c r="J4" s="1">
        <f t="shared" si="1"/>
        <v>0.219755290277599</v>
      </c>
      <c r="K4" s="1">
        <f t="shared" si="2"/>
        <v>0.485611595148726</v>
      </c>
      <c r="L4" s="1">
        <f t="shared" si="3"/>
        <v>1.03589489092738</v>
      </c>
    </row>
    <row r="5" ht="247" customHeight="1" spans="1:12">
      <c r="A5" s="1" t="s">
        <v>18</v>
      </c>
      <c r="B5" s="1" t="s">
        <v>15</v>
      </c>
      <c r="C5" s="6" t="s">
        <v>19</v>
      </c>
      <c r="F5" s="2">
        <v>0.0863</v>
      </c>
      <c r="G5" s="1">
        <v>0.5205</v>
      </c>
      <c r="H5" s="1">
        <v>0.2254</v>
      </c>
      <c r="I5" s="1">
        <f t="shared" si="0"/>
        <v>-0.0633546744466072</v>
      </c>
      <c r="J5" s="1">
        <f t="shared" si="1"/>
        <v>-0.18076871038151</v>
      </c>
      <c r="K5" s="1">
        <f t="shared" si="2"/>
        <v>-0.354670123525486</v>
      </c>
      <c r="L5" s="1">
        <f t="shared" si="3"/>
        <v>-0.598793508353603</v>
      </c>
    </row>
    <row r="6" ht="286" customHeight="1" spans="1:12">
      <c r="A6" s="1" t="s">
        <v>20</v>
      </c>
      <c r="B6" s="1" t="s">
        <v>15</v>
      </c>
      <c r="C6" s="6" t="s">
        <v>21</v>
      </c>
      <c r="F6" s="2">
        <v>0.0809</v>
      </c>
      <c r="G6" s="1">
        <v>0.5027</v>
      </c>
      <c r="H6" s="3">
        <v>0.204</v>
      </c>
      <c r="I6" s="1">
        <f t="shared" si="0"/>
        <v>-0.220907746425671</v>
      </c>
      <c r="J6" s="1">
        <f t="shared" si="1"/>
        <v>-0.268137916407639</v>
      </c>
      <c r="K6" s="1">
        <f t="shared" si="2"/>
        <v>-0.544554271145635</v>
      </c>
      <c r="L6" s="1">
        <f t="shared" si="3"/>
        <v>-1.03359993397894</v>
      </c>
    </row>
    <row r="7" ht="408" customHeight="1" spans="1:12">
      <c r="A7" s="1" t="s">
        <v>22</v>
      </c>
      <c r="B7" s="1" t="s">
        <v>15</v>
      </c>
      <c r="C7" s="6" t="s">
        <v>23</v>
      </c>
      <c r="E7" s="7"/>
      <c r="F7" s="2">
        <v>0.093</v>
      </c>
      <c r="G7" s="1">
        <v>0.602</v>
      </c>
      <c r="H7" s="1">
        <v>0.2449</v>
      </c>
      <c r="I7" s="1">
        <f t="shared" si="0"/>
        <v>0.132127840786676</v>
      </c>
      <c r="J7" s="1">
        <f t="shared" si="1"/>
        <v>0.219264452041498</v>
      </c>
      <c r="K7" s="1">
        <f t="shared" si="2"/>
        <v>-0.181644848824883</v>
      </c>
      <c r="L7" s="1">
        <f t="shared" si="3"/>
        <v>0.169747444003291</v>
      </c>
    </row>
    <row r="8" ht="359" customHeight="1" spans="1:12">
      <c r="A8" s="1" t="s">
        <v>24</v>
      </c>
      <c r="B8" s="1" t="s">
        <v>15</v>
      </c>
      <c r="C8" s="6" t="s">
        <v>25</v>
      </c>
      <c r="F8" s="2">
        <v>0.088</v>
      </c>
      <c r="G8" s="1">
        <v>0.5379</v>
      </c>
      <c r="H8" s="1">
        <v>0.2248</v>
      </c>
      <c r="I8" s="1">
        <f t="shared" si="0"/>
        <v>-0.0137546332680129</v>
      </c>
      <c r="J8" s="1">
        <f t="shared" si="1"/>
        <v>-0.0953628572997875</v>
      </c>
      <c r="K8" s="1">
        <f t="shared" si="2"/>
        <v>-0.359993978131658</v>
      </c>
      <c r="L8" s="1">
        <f t="shared" si="3"/>
        <v>-0.469111468699459</v>
      </c>
    </row>
  </sheetData>
  <autoFilter xmlns:etc="http://www.wps.cn/officeDocument/2017/etCustomData" ref="A1:L8" etc:filterBottomFollowUsedRange="0">
    <extLst/>
  </autoFilter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"/>
  <sheetViews>
    <sheetView workbookViewId="0">
      <selection activeCell="B3" sqref="A3:E3"/>
    </sheetView>
  </sheetViews>
  <sheetFormatPr defaultColWidth="9.025" defaultRowHeight="14.25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E2"/>
  <sheetViews>
    <sheetView workbookViewId="0">
      <selection activeCell="B3" sqref="A3:E3"/>
    </sheetView>
  </sheetViews>
  <sheetFormatPr defaultColWidth="9.025" defaultRowHeight="14.25" outlineLevelRow="1" outlineLevelCol="4"/>
  <cols>
    <col min="3" max="3" width="11.75" customWidth="1"/>
    <col min="4" max="4" width="39.375" customWidth="1"/>
    <col min="5" max="5" width="88.125" customWidth="1"/>
  </cols>
  <sheetData>
    <row r="1" s="1" customFormat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264" customHeight="1" spans="1:5">
      <c r="A2" s="1" t="s">
        <v>26</v>
      </c>
      <c r="B2" s="1" t="s">
        <v>15</v>
      </c>
      <c r="C2" s="6" t="s">
        <v>27</v>
      </c>
      <c r="D2" s="1"/>
      <c r="E2" s="1"/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"/>
  <sheetViews>
    <sheetView workbookViewId="0">
      <selection activeCell="B3" sqref="A3:E3"/>
    </sheetView>
  </sheetViews>
  <sheetFormatPr defaultColWidth="9.025" defaultRowHeight="14.25"/>
  <sheetData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"/>
  <sheetViews>
    <sheetView workbookViewId="0">
      <selection activeCell="B3" sqref="A3:E3"/>
    </sheetView>
  </sheetViews>
  <sheetFormatPr defaultColWidth="9.025" defaultRowHeight="14.25"/>
  <sheetData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D3"/>
  <sheetViews>
    <sheetView topLeftCell="A2" workbookViewId="0">
      <selection activeCell="D2" sqref="D2"/>
    </sheetView>
  </sheetViews>
  <sheetFormatPr defaultColWidth="9" defaultRowHeight="14.25" outlineLevelRow="2" outlineLevelCol="3"/>
  <cols>
    <col min="1" max="1" width="38.75" customWidth="1"/>
    <col min="2" max="2" width="72" customWidth="1"/>
    <col min="3" max="3" width="46" customWidth="1"/>
    <col min="4" max="4" width="112.125" customWidth="1"/>
    <col min="5" max="5" width="88.125" customWidth="1"/>
  </cols>
  <sheetData>
    <row r="1" spans="1:4">
      <c r="A1" s="1" t="s">
        <v>0</v>
      </c>
      <c r="B1" s="1" t="s">
        <v>1</v>
      </c>
      <c r="C1" s="1" t="s">
        <v>3</v>
      </c>
      <c r="D1" s="1" t="s">
        <v>4</v>
      </c>
    </row>
    <row r="2" ht="340" customHeight="1" spans="1:4">
      <c r="A2" s="4" t="s">
        <v>28</v>
      </c>
      <c r="B2" s="5" t="s">
        <v>29</v>
      </c>
      <c r="C2" s="4"/>
      <c r="D2" s="4"/>
    </row>
    <row r="3" ht="330" customHeight="1" spans="1:4">
      <c r="A3" s="4" t="s">
        <v>30</v>
      </c>
      <c r="B3" s="5" t="s">
        <v>31</v>
      </c>
      <c r="C3" s="4"/>
      <c r="D3" s="4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H8"/>
  <sheetViews>
    <sheetView workbookViewId="0">
      <selection activeCell="A1" sqref="A1:H8"/>
    </sheetView>
  </sheetViews>
  <sheetFormatPr defaultColWidth="9" defaultRowHeight="14.25" outlineLevelRow="7" outlineLevelCol="7"/>
  <cols>
    <col min="1" max="1" width="26.4916666666667" style="1" customWidth="1"/>
    <col min="2" max="2" width="21" customWidth="1"/>
    <col min="3" max="3" width="25.875" customWidth="1"/>
    <col min="4" max="4" width="14.75" customWidth="1"/>
    <col min="5" max="5" width="14.375" customWidth="1"/>
    <col min="6" max="6" width="24.75" customWidth="1"/>
    <col min="7" max="7" width="23" customWidth="1"/>
    <col min="8" max="8" width="24.25" customWidth="1"/>
  </cols>
  <sheetData>
    <row r="1" spans="1:8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</row>
    <row r="2" spans="1:8">
      <c r="A2" s="1" t="s">
        <v>12</v>
      </c>
      <c r="B2" s="2">
        <v>0.1096</v>
      </c>
      <c r="C2" s="1">
        <v>0.6381</v>
      </c>
      <c r="D2" s="1">
        <v>0.3936</v>
      </c>
      <c r="E2" s="1">
        <v>0.61645765464824</v>
      </c>
      <c r="F2" s="1">
        <v>0.396457055274265</v>
      </c>
      <c r="G2" s="1">
        <v>1.13778378440485</v>
      </c>
      <c r="H2" s="1">
        <v>2.15069849432735</v>
      </c>
    </row>
    <row r="3" spans="1:8">
      <c r="A3" s="1" t="s">
        <v>17</v>
      </c>
      <c r="B3" s="2">
        <v>0.0998</v>
      </c>
      <c r="C3" s="1">
        <v>0.6021</v>
      </c>
      <c r="D3" s="1">
        <v>0.3201</v>
      </c>
      <c r="E3" s="1">
        <v>0.330528005501051</v>
      </c>
      <c r="F3" s="1">
        <v>0.219755290277599</v>
      </c>
      <c r="G3" s="1">
        <v>0.485611595148726</v>
      </c>
      <c r="H3" s="1">
        <v>1.03589489092738</v>
      </c>
    </row>
    <row r="4" spans="1:8">
      <c r="A4" s="1" t="s">
        <v>22</v>
      </c>
      <c r="B4" s="2">
        <v>0.093</v>
      </c>
      <c r="C4" s="1">
        <v>0.602</v>
      </c>
      <c r="D4" s="1">
        <v>0.2449</v>
      </c>
      <c r="E4" s="1">
        <v>0.132127840786676</v>
      </c>
      <c r="F4" s="1">
        <v>0.219264452041498</v>
      </c>
      <c r="G4" s="1">
        <v>-0.181644848824883</v>
      </c>
      <c r="H4" s="1">
        <v>0.169747444003291</v>
      </c>
    </row>
    <row r="5" spans="1:8">
      <c r="A5" s="1" t="s">
        <v>24</v>
      </c>
      <c r="B5" s="2">
        <v>0.088</v>
      </c>
      <c r="C5" s="1">
        <v>0.5379</v>
      </c>
      <c r="D5" s="1">
        <v>0.2248</v>
      </c>
      <c r="E5" s="1">
        <v>-0.0137546332680129</v>
      </c>
      <c r="F5" s="1">
        <v>-0.0953628572997875</v>
      </c>
      <c r="G5" s="1">
        <v>-0.359993978131658</v>
      </c>
      <c r="H5" s="1">
        <v>-0.469111468699459</v>
      </c>
    </row>
    <row r="6" spans="1:8">
      <c r="A6" s="1" t="s">
        <v>18</v>
      </c>
      <c r="B6" s="2">
        <v>0.0863</v>
      </c>
      <c r="C6" s="1">
        <v>0.5205</v>
      </c>
      <c r="D6" s="1">
        <v>0.2254</v>
      </c>
      <c r="E6" s="1">
        <v>-0.0633546744466072</v>
      </c>
      <c r="F6" s="1">
        <v>-0.18076871038151</v>
      </c>
      <c r="G6" s="1">
        <v>-0.354670123525486</v>
      </c>
      <c r="H6" s="1">
        <v>-0.598793508353603</v>
      </c>
    </row>
    <row r="7" spans="1:8">
      <c r="A7" s="1" t="s">
        <v>20</v>
      </c>
      <c r="B7" s="2">
        <v>0.0809</v>
      </c>
      <c r="C7" s="1">
        <v>0.5027</v>
      </c>
      <c r="D7" s="3">
        <v>0.204</v>
      </c>
      <c r="E7" s="1">
        <v>-0.220907746425671</v>
      </c>
      <c r="F7" s="1">
        <v>-0.268137916407639</v>
      </c>
      <c r="G7" s="1">
        <v>-0.544554271145635</v>
      </c>
      <c r="H7" s="1">
        <v>-1.03359993397894</v>
      </c>
    </row>
    <row r="8" spans="1:8">
      <c r="A8" s="1" t="s">
        <v>14</v>
      </c>
      <c r="B8" s="2">
        <v>0.0617</v>
      </c>
      <c r="C8" s="1">
        <v>0.498</v>
      </c>
      <c r="D8" s="1">
        <v>0.2448</v>
      </c>
      <c r="E8" s="1">
        <v>-0.781096446795674</v>
      </c>
      <c r="F8" s="1">
        <v>-0.291207313504426</v>
      </c>
      <c r="G8" s="1">
        <v>-0.182532157925911</v>
      </c>
      <c r="H8" s="1">
        <v>-1.25483591822601</v>
      </c>
    </row>
  </sheetData>
  <autoFilter xmlns:etc="http://www.wps.cn/officeDocument/2017/etCustomData" ref="A1:H8" etc:filterBottomFollowUsedRange="0">
    <sortState ref="A2:H8">
      <sortCondition ref="H1" descending="1"/>
    </sortState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趋势型策略</vt:lpstr>
      <vt:lpstr>期权类策略</vt:lpstr>
      <vt:lpstr>情绪类策略</vt:lpstr>
      <vt:lpstr>外资类策略</vt:lpstr>
      <vt:lpstr>宏观类策略</vt:lpstr>
      <vt:lpstr>趋势策略组合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程鹏翔</dc:creator>
  <cp:lastModifiedBy>Administrator</cp:lastModifiedBy>
  <dcterms:created xsi:type="dcterms:W3CDTF">2015-06-05T18:19:00Z</dcterms:created>
  <dcterms:modified xsi:type="dcterms:W3CDTF">2025-01-03T01:51:33Z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09370FD90B1A45D79E4065872E4A46D5_12</vt:lpwstr>
  </property>
  <property fmtid="{D5CDD505-2E9C-101B-9397-08002B2CF9AE}" pid="3" name="KSOProductBuildVer">
    <vt:lpwstr>2052-12.8.2.18205</vt:lpwstr>
  </property>
</Properties>
</file>