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<sst xmlns="http://schemas.openxmlformats.org/spreadsheetml/2006/main" count="76" uniqueCount="65">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</sst>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9" applyNumberFormat="0" applyFill="0" applyAlignment="0" applyProtection="0">
      <alignment vertical="center"/>
    </xf>
    <xf numFmtId="0" fontId="11" fillId="0" borderId="59" applyNumberFormat="0" applyFill="0" applyAlignment="0" applyProtection="0">
      <alignment vertical="center"/>
    </xf>
    <xf numFmtId="0" fontId="12" fillId="0" borderId="6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1" applyNumberFormat="0" applyAlignment="0" applyProtection="0">
      <alignment vertical="center"/>
    </xf>
    <xf numFmtId="0" fontId="14" fillId="6" borderId="62" applyNumberFormat="0" applyAlignment="0" applyProtection="0">
      <alignment vertical="center"/>
    </xf>
    <xf numFmtId="0" fontId="15" fillId="6" borderId="61" applyNumberFormat="0" applyAlignment="0" applyProtection="0">
      <alignment vertical="center"/>
    </xf>
    <xf numFmtId="0" fontId="16" fillId="7" borderId="63" applyNumberFormat="0" applyAlignment="0" applyProtection="0">
      <alignment vertical="center"/>
    </xf>
    <xf numFmtId="0" fontId="17" fillId="0" borderId="64" applyNumberFormat="0" applyFill="0" applyAlignment="0" applyProtection="0">
      <alignment vertical="center"/>
    </xf>
    <xf numFmtId="0" fontId="18" fillId="0" borderId="6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3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3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3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3" applyNumberFormat="1" applyFont="1" applyFill="1" applyBorder="1" applyAlignment="1">
      <alignment horizontal="center" vertical="center"/>
    </xf>
    <xf numFmtId="9" fontId="3" fillId="0" borderId="25" xfId="3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3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3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3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3" applyNumberFormat="1" applyFont="1" applyBorder="1" applyAlignment="1">
      <alignment horizontal="center" vertical="center"/>
    </xf>
    <xf numFmtId="9" fontId="3" fillId="0" borderId="51" xfId="3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3" applyNumberFormat="1" applyFont="1" applyBorder="1" applyAlignment="1">
      <alignment horizontal="center" vertical="center"/>
    </xf>
    <xf numFmtId="9" fontId="3" fillId="0" borderId="51" xfId="3" applyNumberFormat="1" applyFont="1" applyBorder="1" applyAlignment="1">
      <alignment horizontal="center" vertical="center"/>
    </xf>
    <xf numFmtId="9" fontId="3" fillId="0" borderId="53" xfId="3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3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3" applyFont="1" applyBorder="1" applyAlignment="1">
      <alignment horizontal="center" vertical="center"/>
    </xf>
    <xf numFmtId="9" fontId="3" fillId="0" borderId="55" xfId="3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3" applyFont="1" applyBorder="1" applyAlignment="1">
      <alignment horizontal="center" vertical="center"/>
    </xf>
    <xf numFmtId="177" fontId="3" fillId="0" borderId="56" xfId="3" applyNumberFormat="1" applyFont="1" applyBorder="1" applyAlignment="1">
      <alignment horizontal="center" vertical="center"/>
    </xf>
    <xf numFmtId="9" fontId="2" fillId="3" borderId="27" xfId="3" applyFont="1" applyFill="1" applyBorder="1" applyAlignment="1">
      <alignment horizontal="center" vertical="center"/>
    </xf>
    <xf numFmtId="178" fontId="2" fillId="3" borderId="26" xfId="3" applyNumberFormat="1" applyFont="1" applyFill="1" applyBorder="1" applyAlignment="1">
      <alignment horizontal="center" vertical="center"/>
    </xf>
    <xf numFmtId="178" fontId="2" fillId="3" borderId="28" xfId="3" applyNumberFormat="1" applyFont="1" applyFill="1" applyBorder="1" applyAlignment="1">
      <alignment horizontal="center" vertical="center"/>
    </xf>
    <xf numFmtId="177" fontId="2" fillId="3" borderId="57" xfId="3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8"/>
  <sheetViews>
    <sheetView tabSelected="1" topLeftCell="A19" workbookViewId="0">
      <selection activeCell="J12" sqref="J12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0</v>
      </c>
      <c r="E4" s="15">
        <v>6</v>
      </c>
      <c r="F4" s="15">
        <v>163</v>
      </c>
      <c r="G4" s="15">
        <v>0</v>
      </c>
      <c r="H4" s="15">
        <v>0</v>
      </c>
      <c r="I4" s="15">
        <v>169</v>
      </c>
      <c r="J4" s="39">
        <v>4.45</v>
      </c>
      <c r="K4" s="40">
        <v>110</v>
      </c>
      <c r="L4" s="15">
        <v>4.59999999999999</v>
      </c>
      <c r="M4" s="15">
        <v>159</v>
      </c>
      <c r="N4" s="15">
        <v>6.1</v>
      </c>
      <c r="O4" s="15">
        <v>0</v>
      </c>
      <c r="P4" s="15">
        <v>165.1</v>
      </c>
      <c r="Q4" s="61">
        <v>1.5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2</v>
      </c>
      <c r="E5" s="15">
        <v>2</v>
      </c>
      <c r="F5" s="19">
        <v>20</v>
      </c>
      <c r="G5" s="15">
        <v>0</v>
      </c>
      <c r="H5" s="15">
        <v>0</v>
      </c>
      <c r="I5" s="15">
        <v>22</v>
      </c>
      <c r="J5" s="41">
        <v>0.88</v>
      </c>
      <c r="K5" s="42">
        <v>200</v>
      </c>
      <c r="L5" s="15">
        <v>0</v>
      </c>
      <c r="M5" s="15">
        <v>91</v>
      </c>
      <c r="N5" s="15"/>
      <c r="O5" s="19">
        <v>20</v>
      </c>
      <c r="P5" s="15">
        <v>111</v>
      </c>
      <c r="Q5" s="64">
        <v>0.56</v>
      </c>
      <c r="R5" s="40">
        <v>2</v>
      </c>
      <c r="S5" s="62"/>
      <c r="T5" s="65">
        <v>5</v>
      </c>
      <c r="U5" s="62">
        <v>0</v>
      </c>
      <c r="V5" s="15">
        <v>5</v>
      </c>
      <c r="W5" s="64">
        <v>2.5</v>
      </c>
      <c r="X5" s="66">
        <f t="shared" si="0"/>
        <v>0.132</v>
      </c>
    </row>
    <row r="6" ht="17.25" spans="1:24">
      <c r="A6" s="16"/>
      <c r="B6" s="17" t="s">
        <v>20</v>
      </c>
      <c r="C6" s="18">
        <v>20</v>
      </c>
      <c r="D6" s="15">
        <v>1</v>
      </c>
      <c r="E6" s="15">
        <v>17</v>
      </c>
      <c r="F6" s="19">
        <v>6</v>
      </c>
      <c r="G6" s="15">
        <v>0</v>
      </c>
      <c r="H6" s="15">
        <v>0</v>
      </c>
      <c r="I6" s="15">
        <v>23</v>
      </c>
      <c r="J6" s="41">
        <v>1.15</v>
      </c>
      <c r="K6" s="42">
        <v>160</v>
      </c>
      <c r="L6" s="15">
        <v>20</v>
      </c>
      <c r="M6" s="15">
        <v>124</v>
      </c>
      <c r="N6" s="15">
        <v>14.44</v>
      </c>
      <c r="O6" s="19">
        <v>0</v>
      </c>
      <c r="P6" s="15">
        <v>138.44</v>
      </c>
      <c r="Q6" s="64">
        <v>0.87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0.161</v>
      </c>
    </row>
    <row r="7" ht="17.25" spans="1:24">
      <c r="A7" s="16"/>
      <c r="B7" s="17" t="s">
        <v>21</v>
      </c>
      <c r="C7" s="18">
        <v>22</v>
      </c>
      <c r="D7" s="15">
        <v>14</v>
      </c>
      <c r="E7" s="15">
        <v>127</v>
      </c>
      <c r="F7" s="19">
        <v>0</v>
      </c>
      <c r="G7" s="15">
        <v>0</v>
      </c>
      <c r="H7" s="15">
        <v>0</v>
      </c>
      <c r="I7" s="15">
        <v>127</v>
      </c>
      <c r="J7" s="41">
        <v>5.77</v>
      </c>
      <c r="K7" s="42">
        <v>90</v>
      </c>
      <c r="L7" s="15">
        <v>21</v>
      </c>
      <c r="M7" s="15">
        <v>160</v>
      </c>
      <c r="N7" s="15">
        <v>19.8</v>
      </c>
      <c r="O7" s="19">
        <v>0</v>
      </c>
      <c r="P7" s="15">
        <v>179.8</v>
      </c>
      <c r="Q7" s="64">
        <v>2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3</v>
      </c>
      <c r="E8" s="15">
        <v>53</v>
      </c>
      <c r="F8" s="19">
        <v>14</v>
      </c>
      <c r="G8" s="15">
        <v>0</v>
      </c>
      <c r="H8" s="15">
        <v>0</v>
      </c>
      <c r="I8" s="15">
        <v>67</v>
      </c>
      <c r="J8" s="41">
        <v>3.05</v>
      </c>
      <c r="K8" s="42">
        <v>120</v>
      </c>
      <c r="L8" s="15">
        <v>37</v>
      </c>
      <c r="M8" s="15">
        <v>160</v>
      </c>
      <c r="N8" s="15"/>
      <c r="O8" s="19">
        <v>20</v>
      </c>
      <c r="P8" s="15">
        <v>180</v>
      </c>
      <c r="Q8" s="64">
        <v>1.5</v>
      </c>
      <c r="R8" s="40">
        <v>2</v>
      </c>
      <c r="S8" s="62">
        <v>15</v>
      </c>
      <c r="T8" s="65">
        <v>7</v>
      </c>
      <c r="U8" s="62">
        <v>0</v>
      </c>
      <c r="V8" s="15">
        <v>22</v>
      </c>
      <c r="W8" s="64">
        <v>11</v>
      </c>
      <c r="X8" s="66">
        <f t="shared" si="0"/>
        <v>0.18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3</v>
      </c>
      <c r="F9" s="19">
        <v>5</v>
      </c>
      <c r="G9" s="15">
        <v>0</v>
      </c>
      <c r="H9" s="15">
        <v>0</v>
      </c>
      <c r="I9" s="15">
        <v>8</v>
      </c>
      <c r="J9" s="41">
        <v>0.28</v>
      </c>
      <c r="K9" s="42">
        <v>150</v>
      </c>
      <c r="L9" s="15">
        <v>8</v>
      </c>
      <c r="M9" s="15">
        <v>95</v>
      </c>
      <c r="N9" s="15"/>
      <c r="O9" s="19">
        <v>0</v>
      </c>
      <c r="P9" s="15">
        <v>95</v>
      </c>
      <c r="Q9" s="64">
        <v>0.63</v>
      </c>
      <c r="R9" s="40">
        <v>1</v>
      </c>
      <c r="S9" s="62"/>
      <c r="T9" s="65">
        <v>0</v>
      </c>
      <c r="U9" s="62">
        <v>0</v>
      </c>
      <c r="V9" s="15">
        <v>0</v>
      </c>
      <c r="W9" s="67">
        <v>0</v>
      </c>
      <c r="X9" s="66">
        <f t="shared" si="0"/>
        <v>0.0455</v>
      </c>
    </row>
    <row r="10" ht="17.25" spans="1:24">
      <c r="A10" s="16"/>
      <c r="B10" s="17" t="s">
        <v>24</v>
      </c>
      <c r="C10" s="18">
        <v>38</v>
      </c>
      <c r="D10" s="15">
        <v>1</v>
      </c>
      <c r="E10" s="15">
        <v>7</v>
      </c>
      <c r="F10" s="19">
        <v>15</v>
      </c>
      <c r="G10" s="15">
        <v>0</v>
      </c>
      <c r="H10" s="15">
        <v>0</v>
      </c>
      <c r="I10" s="15">
        <v>22</v>
      </c>
      <c r="J10" s="41">
        <v>0.58</v>
      </c>
      <c r="K10" s="42">
        <v>200</v>
      </c>
      <c r="L10" s="15">
        <v>1</v>
      </c>
      <c r="M10" s="15">
        <v>129</v>
      </c>
      <c r="N10" s="15"/>
      <c r="O10" s="19">
        <v>0</v>
      </c>
      <c r="P10" s="15">
        <v>129</v>
      </c>
      <c r="Q10" s="64">
        <v>0.64</v>
      </c>
      <c r="R10" s="40">
        <v>2</v>
      </c>
      <c r="S10" s="62">
        <v>2</v>
      </c>
      <c r="T10" s="65">
        <v>6</v>
      </c>
      <c r="U10" s="62">
        <v>0</v>
      </c>
      <c r="V10" s="15">
        <v>8</v>
      </c>
      <c r="W10" s="64">
        <v>4</v>
      </c>
      <c r="X10" s="66">
        <f t="shared" si="0"/>
        <v>0.121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7</v>
      </c>
      <c r="F11" s="19">
        <v>0</v>
      </c>
      <c r="G11" s="15">
        <v>0</v>
      </c>
      <c r="H11" s="15">
        <v>0</v>
      </c>
      <c r="I11" s="15">
        <v>7</v>
      </c>
      <c r="J11" s="41">
        <v>0.35</v>
      </c>
      <c r="K11" s="42">
        <v>60</v>
      </c>
      <c r="L11" s="15">
        <v>0</v>
      </c>
      <c r="M11" s="15">
        <v>85</v>
      </c>
      <c r="N11" s="15"/>
      <c r="O11" s="19">
        <v>0</v>
      </c>
      <c r="P11" s="15">
        <v>85</v>
      </c>
      <c r="Q11" s="64">
        <v>1.42</v>
      </c>
      <c r="R11" s="40">
        <v>1</v>
      </c>
      <c r="S11" s="62">
        <v>2</v>
      </c>
      <c r="T11" s="65">
        <v>0</v>
      </c>
      <c r="U11" s="62">
        <v>0</v>
      </c>
      <c r="V11" s="15">
        <v>2</v>
      </c>
      <c r="W11" s="64">
        <v>2</v>
      </c>
      <c r="X11" s="66">
        <f t="shared" si="0"/>
        <v>0.1375</v>
      </c>
    </row>
    <row r="12" ht="17.25" spans="1:24">
      <c r="A12" s="16"/>
      <c r="B12" s="17" t="s">
        <v>26</v>
      </c>
      <c r="C12" s="18">
        <v>27</v>
      </c>
      <c r="D12" s="15">
        <v>2</v>
      </c>
      <c r="E12" s="15">
        <v>12</v>
      </c>
      <c r="F12" s="19">
        <v>0</v>
      </c>
      <c r="G12" s="15">
        <v>0</v>
      </c>
      <c r="H12" s="15">
        <v>0</v>
      </c>
      <c r="I12" s="15">
        <v>12</v>
      </c>
      <c r="J12" s="41">
        <v>0.44</v>
      </c>
      <c r="K12" s="42">
        <v>200</v>
      </c>
      <c r="L12" s="15">
        <v>5</v>
      </c>
      <c r="M12" s="15">
        <v>89</v>
      </c>
      <c r="N12" s="15"/>
      <c r="O12" s="19">
        <v>0</v>
      </c>
      <c r="P12" s="15">
        <v>89</v>
      </c>
      <c r="Q12" s="64">
        <v>0.44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0.044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43</v>
      </c>
      <c r="G13" s="15">
        <v>0</v>
      </c>
      <c r="H13" s="15">
        <v>0</v>
      </c>
      <c r="I13" s="15">
        <v>43</v>
      </c>
      <c r="J13" s="41">
        <v>1.59</v>
      </c>
      <c r="K13" s="42">
        <v>140</v>
      </c>
      <c r="L13" s="15">
        <v>1</v>
      </c>
      <c r="M13" s="15">
        <v>52</v>
      </c>
      <c r="N13" s="15"/>
      <c r="O13" s="19">
        <v>0</v>
      </c>
      <c r="P13" s="15">
        <v>52</v>
      </c>
      <c r="Q13" s="64">
        <v>0.37</v>
      </c>
      <c r="R13" s="40">
        <v>2</v>
      </c>
      <c r="S13" s="62"/>
      <c r="T13" s="65">
        <v>20</v>
      </c>
      <c r="U13" s="62">
        <v>0</v>
      </c>
      <c r="V13" s="15">
        <v>20</v>
      </c>
      <c r="W13" s="64">
        <v>10</v>
      </c>
      <c r="X13" s="66">
        <f t="shared" si="0"/>
        <v>0.1385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20</v>
      </c>
      <c r="M14" s="15">
        <v>73</v>
      </c>
      <c r="N14" s="15"/>
      <c r="O14" s="19">
        <v>0</v>
      </c>
      <c r="P14" s="15">
        <v>73</v>
      </c>
      <c r="Q14" s="64">
        <v>1.04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0.052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9</v>
      </c>
      <c r="F15" s="19">
        <v>13</v>
      </c>
      <c r="G15" s="15">
        <v>0</v>
      </c>
      <c r="H15" s="15">
        <v>0</v>
      </c>
      <c r="I15" s="15">
        <v>22</v>
      </c>
      <c r="J15" s="41">
        <v>0.76</v>
      </c>
      <c r="K15" s="42">
        <v>80</v>
      </c>
      <c r="L15" s="15">
        <v>1</v>
      </c>
      <c r="M15" s="15">
        <v>97</v>
      </c>
      <c r="N15" s="15">
        <v>41.72</v>
      </c>
      <c r="O15" s="19">
        <v>0</v>
      </c>
      <c r="P15" s="15">
        <v>138.72</v>
      </c>
      <c r="Q15" s="64">
        <v>1.73</v>
      </c>
      <c r="R15" s="40">
        <v>2</v>
      </c>
      <c r="S15" s="62">
        <v>7</v>
      </c>
      <c r="T15" s="65">
        <v>6</v>
      </c>
      <c r="U15" s="62">
        <v>0</v>
      </c>
      <c r="V15" s="15">
        <v>13</v>
      </c>
      <c r="W15" s="64">
        <v>6.5</v>
      </c>
      <c r="X15" s="66">
        <f t="shared" si="0"/>
        <v>0.158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7</v>
      </c>
      <c r="F16" s="19">
        <v>7</v>
      </c>
      <c r="G16" s="15">
        <v>0</v>
      </c>
      <c r="H16" s="15">
        <v>0</v>
      </c>
      <c r="I16" s="15">
        <v>14</v>
      </c>
      <c r="J16" s="41">
        <v>0.7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0.0535</v>
      </c>
    </row>
    <row r="17" ht="17.25" spans="1:24">
      <c r="A17" s="16"/>
      <c r="B17" s="17" t="s">
        <v>31</v>
      </c>
      <c r="C17" s="18">
        <v>30</v>
      </c>
      <c r="D17" s="15">
        <v>2</v>
      </c>
      <c r="E17" s="15">
        <v>6</v>
      </c>
      <c r="F17" s="19">
        <v>14</v>
      </c>
      <c r="G17" s="15">
        <v>0</v>
      </c>
      <c r="H17" s="15">
        <v>0</v>
      </c>
      <c r="I17" s="15">
        <v>20</v>
      </c>
      <c r="J17" s="41">
        <v>0.67</v>
      </c>
      <c r="K17" s="42">
        <v>200</v>
      </c>
      <c r="L17" s="15">
        <v>1</v>
      </c>
      <c r="M17" s="15">
        <v>136</v>
      </c>
      <c r="N17" s="15"/>
      <c r="O17" s="19">
        <v>0</v>
      </c>
      <c r="P17" s="15">
        <v>136</v>
      </c>
      <c r="Q17" s="64">
        <v>0.68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0.1275</v>
      </c>
    </row>
    <row r="18" ht="18" spans="1:24">
      <c r="A18" s="20"/>
      <c r="B18" s="21" t="s">
        <v>32</v>
      </c>
      <c r="C18" s="22">
        <v>22</v>
      </c>
      <c r="D18" s="23">
        <v>1</v>
      </c>
      <c r="E18" s="15">
        <v>10</v>
      </c>
      <c r="F18" s="24">
        <v>0</v>
      </c>
      <c r="G18" s="23">
        <v>0</v>
      </c>
      <c r="H18" s="23">
        <v>0</v>
      </c>
      <c r="I18" s="23">
        <v>10</v>
      </c>
      <c r="J18" s="43">
        <v>0.45</v>
      </c>
      <c r="K18" s="44">
        <v>110</v>
      </c>
      <c r="L18" s="23">
        <v>0</v>
      </c>
      <c r="M18" s="15">
        <v>17</v>
      </c>
      <c r="N18" s="23">
        <v>52.8</v>
      </c>
      <c r="O18" s="24">
        <v>0</v>
      </c>
      <c r="P18" s="23">
        <v>69.8</v>
      </c>
      <c r="Q18" s="68">
        <v>0.63</v>
      </c>
      <c r="R18" s="47">
        <v>2</v>
      </c>
      <c r="S18" s="69"/>
      <c r="T18" s="70">
        <v>0</v>
      </c>
      <c r="U18" s="69">
        <v>0</v>
      </c>
      <c r="V18" s="23">
        <v>0</v>
      </c>
      <c r="W18" s="68">
        <v>0</v>
      </c>
      <c r="X18" s="71">
        <f t="shared" si="0"/>
        <v>0.054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20</v>
      </c>
      <c r="M19" s="15">
        <v>104</v>
      </c>
      <c r="N19" s="15"/>
      <c r="O19" s="26">
        <v>0</v>
      </c>
      <c r="P19" s="15">
        <v>104</v>
      </c>
      <c r="Q19" s="61">
        <v>1.3</v>
      </c>
      <c r="R19" s="40">
        <v>1</v>
      </c>
      <c r="S19" s="62">
        <v>1</v>
      </c>
      <c r="T19" s="72">
        <v>0</v>
      </c>
      <c r="U19" s="72">
        <v>0</v>
      </c>
      <c r="V19" s="15">
        <v>1</v>
      </c>
      <c r="W19" s="73">
        <v>1</v>
      </c>
      <c r="X19" s="63">
        <f t="shared" si="0"/>
        <v>0.13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20</v>
      </c>
      <c r="M20" s="15">
        <v>80</v>
      </c>
      <c r="N20" s="15"/>
      <c r="O20" s="26">
        <v>0</v>
      </c>
      <c r="P20" s="15">
        <v>80</v>
      </c>
      <c r="Q20" s="61">
        <v>4</v>
      </c>
      <c r="R20" s="40">
        <v>1</v>
      </c>
      <c r="S20" s="62"/>
      <c r="T20" s="72">
        <v>0</v>
      </c>
      <c r="U20" s="72">
        <v>0</v>
      </c>
      <c r="V20" s="15">
        <v>0</v>
      </c>
      <c r="W20" s="73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5</v>
      </c>
      <c r="M21" s="15">
        <v>98</v>
      </c>
      <c r="N21" s="15"/>
      <c r="O21" s="26">
        <v>0</v>
      </c>
      <c r="P21" s="15">
        <v>98</v>
      </c>
      <c r="Q21" s="61">
        <v>0.98</v>
      </c>
      <c r="R21" s="40">
        <v>1</v>
      </c>
      <c r="S21" s="62">
        <v>2</v>
      </c>
      <c r="T21" s="72">
        <v>0</v>
      </c>
      <c r="U21" s="72">
        <v>0</v>
      </c>
      <c r="V21" s="15">
        <v>2</v>
      </c>
      <c r="W21" s="73">
        <v>2</v>
      </c>
      <c r="X21" s="63">
        <f t="shared" si="0"/>
        <v>0.169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3</v>
      </c>
      <c r="M22" s="15">
        <v>98</v>
      </c>
      <c r="N22" s="15"/>
      <c r="O22" s="26">
        <v>0</v>
      </c>
      <c r="P22" s="15">
        <v>98</v>
      </c>
      <c r="Q22" s="61">
        <v>1.96</v>
      </c>
      <c r="R22" s="40">
        <v>1</v>
      </c>
      <c r="S22" s="62">
        <v>3</v>
      </c>
      <c r="T22" s="72">
        <v>10</v>
      </c>
      <c r="U22" s="72">
        <v>0</v>
      </c>
      <c r="V22" s="15">
        <v>13</v>
      </c>
      <c r="W22" s="73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2">
        <v>0</v>
      </c>
      <c r="U23" s="72">
        <v>0</v>
      </c>
      <c r="V23" s="15">
        <v>1</v>
      </c>
      <c r="W23" s="73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1</v>
      </c>
      <c r="E24" s="15">
        <v>19</v>
      </c>
      <c r="F24" s="26">
        <v>0</v>
      </c>
      <c r="G24" s="15">
        <v>0</v>
      </c>
      <c r="H24" s="15">
        <v>0</v>
      </c>
      <c r="I24" s="15">
        <v>19</v>
      </c>
      <c r="J24" s="39">
        <v>2.11</v>
      </c>
      <c r="K24" s="40">
        <v>80</v>
      </c>
      <c r="L24" s="15">
        <v>2</v>
      </c>
      <c r="M24" s="15">
        <v>32</v>
      </c>
      <c r="N24" s="15"/>
      <c r="O24" s="26">
        <v>0</v>
      </c>
      <c r="P24" s="15">
        <v>32</v>
      </c>
      <c r="Q24" s="61">
        <v>0.4</v>
      </c>
      <c r="R24" s="40">
        <v>1</v>
      </c>
      <c r="S24" s="62">
        <v>1</v>
      </c>
      <c r="T24" s="72">
        <v>0</v>
      </c>
      <c r="U24" s="72">
        <v>0</v>
      </c>
      <c r="V24" s="15">
        <v>1</v>
      </c>
      <c r="W24" s="73">
        <v>1</v>
      </c>
      <c r="X24" s="63">
        <f t="shared" si="0"/>
        <v>0.13</v>
      </c>
    </row>
    <row r="25" ht="17.25" spans="1:24">
      <c r="A25" s="25"/>
      <c r="B25" s="13" t="s">
        <v>40</v>
      </c>
      <c r="C25" s="14">
        <v>10</v>
      </c>
      <c r="D25" s="15">
        <v>1</v>
      </c>
      <c r="E25" s="15">
        <v>21</v>
      </c>
      <c r="F25" s="26">
        <v>0</v>
      </c>
      <c r="G25" s="15">
        <v>0</v>
      </c>
      <c r="H25" s="15">
        <v>0</v>
      </c>
      <c r="I25" s="15">
        <v>21</v>
      </c>
      <c r="J25" s="39">
        <v>2.1</v>
      </c>
      <c r="K25" s="40">
        <v>40</v>
      </c>
      <c r="L25" s="15">
        <v>0</v>
      </c>
      <c r="M25" s="15">
        <v>22</v>
      </c>
      <c r="N25" s="15"/>
      <c r="O25" s="26">
        <v>0</v>
      </c>
      <c r="P25" s="15">
        <v>22</v>
      </c>
      <c r="Q25" s="61">
        <v>0.55</v>
      </c>
      <c r="R25" s="40">
        <v>1</v>
      </c>
      <c r="S25" s="62"/>
      <c r="T25" s="72">
        <v>0</v>
      </c>
      <c r="U25" s="72">
        <v>0</v>
      </c>
      <c r="V25" s="15">
        <v>0</v>
      </c>
      <c r="W25" s="73">
        <v>0</v>
      </c>
      <c r="X25" s="63">
        <f t="shared" si="0"/>
        <v>0.0875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15</v>
      </c>
      <c r="F26" s="26">
        <v>15</v>
      </c>
      <c r="G26" s="15">
        <v>0</v>
      </c>
      <c r="H26" s="15">
        <v>0</v>
      </c>
      <c r="I26" s="15">
        <v>30</v>
      </c>
      <c r="J26" s="39">
        <v>1.76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2">
        <v>4</v>
      </c>
      <c r="U26" s="72">
        <v>0</v>
      </c>
      <c r="V26" s="15">
        <v>12</v>
      </c>
      <c r="W26" s="73">
        <v>12</v>
      </c>
      <c r="X26" s="63">
        <f t="shared" si="0"/>
        <v>0.1675</v>
      </c>
    </row>
    <row r="27" ht="17.25" spans="1:24">
      <c r="A27" s="25"/>
      <c r="B27" s="13" t="s">
        <v>42</v>
      </c>
      <c r="C27" s="14">
        <v>9</v>
      </c>
      <c r="D27" s="15">
        <v>2</v>
      </c>
      <c r="E27" s="15">
        <v>20</v>
      </c>
      <c r="F27" s="26">
        <v>0</v>
      </c>
      <c r="G27" s="15">
        <v>0</v>
      </c>
      <c r="H27" s="15">
        <v>0</v>
      </c>
      <c r="I27" s="15">
        <v>20</v>
      </c>
      <c r="J27" s="39">
        <v>2.22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2">
        <v>0</v>
      </c>
      <c r="U27" s="72">
        <v>0</v>
      </c>
      <c r="V27" s="15">
        <v>1</v>
      </c>
      <c r="W27" s="73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31</v>
      </c>
      <c r="N28" s="15"/>
      <c r="O28" s="26">
        <v>0</v>
      </c>
      <c r="P28" s="15">
        <v>31</v>
      </c>
      <c r="Q28" s="61">
        <v>0.78</v>
      </c>
      <c r="R28" s="40">
        <v>1</v>
      </c>
      <c r="S28" s="62"/>
      <c r="T28" s="72">
        <v>0</v>
      </c>
      <c r="U28" s="72">
        <v>0</v>
      </c>
      <c r="V28" s="15">
        <v>0</v>
      </c>
      <c r="W28" s="73">
        <v>0</v>
      </c>
      <c r="X28" s="63">
        <f t="shared" si="0"/>
        <v>0.039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92</v>
      </c>
      <c r="N29" s="15">
        <v>1.3</v>
      </c>
      <c r="O29" s="26">
        <v>0</v>
      </c>
      <c r="P29" s="15">
        <v>93.3</v>
      </c>
      <c r="Q29" s="61">
        <v>0.62</v>
      </c>
      <c r="R29" s="40">
        <v>1</v>
      </c>
      <c r="S29" s="62"/>
      <c r="T29" s="72">
        <v>0</v>
      </c>
      <c r="U29" s="72">
        <v>0</v>
      </c>
      <c r="V29" s="15">
        <v>0</v>
      </c>
      <c r="W29" s="73">
        <v>0</v>
      </c>
      <c r="X29" s="63">
        <f t="shared" si="0"/>
        <v>0.031</v>
      </c>
    </row>
    <row r="30" ht="17.25" spans="1:24">
      <c r="A30" s="25"/>
      <c r="B30" s="13" t="s">
        <v>45</v>
      </c>
      <c r="C30" s="14">
        <v>14</v>
      </c>
      <c r="D30" s="15">
        <v>1</v>
      </c>
      <c r="E30" s="15">
        <v>11</v>
      </c>
      <c r="F30" s="26">
        <v>0</v>
      </c>
      <c r="G30" s="15">
        <v>0</v>
      </c>
      <c r="H30" s="15">
        <v>0</v>
      </c>
      <c r="I30" s="15">
        <v>11</v>
      </c>
      <c r="J30" s="39">
        <v>0.79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2">
        <v>0</v>
      </c>
      <c r="U30" s="72">
        <v>0</v>
      </c>
      <c r="V30" s="15">
        <v>1</v>
      </c>
      <c r="W30" s="73">
        <v>1</v>
      </c>
      <c r="X30" s="63">
        <f t="shared" si="0"/>
        <v>0.1005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22</v>
      </c>
      <c r="M31" s="15">
        <v>60</v>
      </c>
      <c r="N31" s="15">
        <v>20</v>
      </c>
      <c r="O31" s="26">
        <v>0</v>
      </c>
      <c r="P31" s="15">
        <v>80</v>
      </c>
      <c r="Q31" s="61">
        <v>2</v>
      </c>
      <c r="R31" s="40">
        <v>1</v>
      </c>
      <c r="S31" s="62"/>
      <c r="T31" s="72">
        <v>0</v>
      </c>
      <c r="U31" s="72">
        <v>0</v>
      </c>
      <c r="V31" s="15">
        <v>0</v>
      </c>
      <c r="W31" s="73">
        <v>0</v>
      </c>
      <c r="X31" s="63">
        <f t="shared" si="0"/>
        <v>0.08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2</v>
      </c>
      <c r="F32" s="26">
        <v>0</v>
      </c>
      <c r="G32" s="15">
        <v>0</v>
      </c>
      <c r="H32" s="15">
        <v>0</v>
      </c>
      <c r="I32" s="15">
        <v>2</v>
      </c>
      <c r="J32" s="39">
        <v>0.22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2">
        <v>0</v>
      </c>
      <c r="U32" s="72">
        <v>0</v>
      </c>
      <c r="V32" s="15">
        <v>0</v>
      </c>
      <c r="W32" s="73">
        <v>0</v>
      </c>
      <c r="X32" s="63">
        <f t="shared" si="0"/>
        <v>0.0485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2">
        <v>0</v>
      </c>
      <c r="U33" s="72">
        <v>0</v>
      </c>
      <c r="V33" s="15">
        <v>0</v>
      </c>
      <c r="W33" s="73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1</v>
      </c>
      <c r="M34" s="15">
        <v>18</v>
      </c>
      <c r="N34" s="15"/>
      <c r="O34" s="26">
        <v>0</v>
      </c>
      <c r="P34" s="15">
        <v>18</v>
      </c>
      <c r="Q34" s="61">
        <v>0.36</v>
      </c>
      <c r="R34" s="40">
        <v>1</v>
      </c>
      <c r="S34" s="62"/>
      <c r="T34" s="72">
        <v>7</v>
      </c>
      <c r="U34" s="72">
        <v>0</v>
      </c>
      <c r="V34" s="15">
        <v>7</v>
      </c>
      <c r="W34" s="73">
        <v>7</v>
      </c>
      <c r="X34" s="63">
        <f t="shared" si="0"/>
        <v>0.138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2</v>
      </c>
      <c r="M35" s="15">
        <v>21</v>
      </c>
      <c r="N35" s="15"/>
      <c r="O35" s="26">
        <v>0</v>
      </c>
      <c r="P35" s="15">
        <v>21</v>
      </c>
      <c r="Q35" s="61">
        <v>0.12</v>
      </c>
      <c r="R35" s="40">
        <v>1</v>
      </c>
      <c r="S35" s="62"/>
      <c r="T35" s="72">
        <v>24</v>
      </c>
      <c r="U35" s="72">
        <v>0</v>
      </c>
      <c r="V35" s="15">
        <v>24</v>
      </c>
      <c r="W35" s="73">
        <v>24</v>
      </c>
      <c r="X35" s="63">
        <f t="shared" si="0"/>
        <v>0.126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9</v>
      </c>
      <c r="F36" s="19">
        <v>0</v>
      </c>
      <c r="G36" s="15">
        <v>0</v>
      </c>
      <c r="H36" s="15">
        <v>0</v>
      </c>
      <c r="I36" s="15">
        <v>9</v>
      </c>
      <c r="J36" s="39">
        <v>1</v>
      </c>
      <c r="K36" s="42">
        <v>60</v>
      </c>
      <c r="L36" s="15">
        <v>1</v>
      </c>
      <c r="M36" s="15">
        <v>40</v>
      </c>
      <c r="N36" s="15"/>
      <c r="O36" s="26">
        <v>0</v>
      </c>
      <c r="P36" s="15">
        <v>40</v>
      </c>
      <c r="Q36" s="61">
        <v>0.67</v>
      </c>
      <c r="R36" s="40">
        <v>1</v>
      </c>
      <c r="S36" s="62">
        <v>1</v>
      </c>
      <c r="T36" s="72">
        <v>0</v>
      </c>
      <c r="U36" s="72">
        <v>0</v>
      </c>
      <c r="V36" s="15">
        <v>1</v>
      </c>
      <c r="W36" s="73">
        <v>1</v>
      </c>
      <c r="X36" s="63">
        <f t="shared" si="0"/>
        <v>0.1335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4">
        <v>0</v>
      </c>
      <c r="R37" s="47">
        <v>1</v>
      </c>
      <c r="S37" s="69"/>
      <c r="T37" s="75">
        <v>0</v>
      </c>
      <c r="U37" s="75">
        <v>0</v>
      </c>
      <c r="V37" s="23">
        <v>0</v>
      </c>
      <c r="W37" s="76">
        <v>0</v>
      </c>
      <c r="X37" s="77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1</v>
      </c>
      <c r="E38" s="15">
        <v>22</v>
      </c>
      <c r="F38" s="26">
        <v>0</v>
      </c>
      <c r="G38" s="15">
        <v>0</v>
      </c>
      <c r="H38" s="15">
        <v>0</v>
      </c>
      <c r="I38" s="15">
        <v>22</v>
      </c>
      <c r="J38" s="39">
        <v>2.44</v>
      </c>
      <c r="K38" s="40">
        <v>30</v>
      </c>
      <c r="L38" s="15">
        <v>1</v>
      </c>
      <c r="M38" s="15">
        <v>13</v>
      </c>
      <c r="N38" s="15"/>
      <c r="O38" s="26">
        <v>0</v>
      </c>
      <c r="P38" s="15">
        <v>13</v>
      </c>
      <c r="Q38" s="61">
        <v>0.43</v>
      </c>
      <c r="R38" s="40">
        <v>1</v>
      </c>
      <c r="S38" s="62"/>
      <c r="T38" s="72">
        <v>0</v>
      </c>
      <c r="U38" s="72">
        <v>0</v>
      </c>
      <c r="V38" s="15">
        <v>0</v>
      </c>
      <c r="W38" s="73">
        <v>0</v>
      </c>
      <c r="X38" s="63">
        <f t="shared" si="0"/>
        <v>0.0815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30</v>
      </c>
      <c r="N39" s="15">
        <v>10</v>
      </c>
      <c r="O39" s="26">
        <v>0</v>
      </c>
      <c r="P39" s="15">
        <v>40</v>
      </c>
      <c r="Q39" s="61">
        <v>1</v>
      </c>
      <c r="R39" s="40">
        <v>1</v>
      </c>
      <c r="S39" s="62"/>
      <c r="T39" s="72">
        <v>0</v>
      </c>
      <c r="U39" s="72">
        <v>0</v>
      </c>
      <c r="V39" s="15">
        <v>0</v>
      </c>
      <c r="W39" s="73">
        <v>0</v>
      </c>
      <c r="X39" s="63">
        <f t="shared" si="0"/>
        <v>0.05</v>
      </c>
    </row>
    <row r="40" ht="17.25" spans="1:24">
      <c r="A40" s="25"/>
      <c r="B40" s="13" t="s">
        <v>56</v>
      </c>
      <c r="C40" s="14">
        <v>9</v>
      </c>
      <c r="D40" s="15">
        <v>1</v>
      </c>
      <c r="E40" s="15">
        <v>35</v>
      </c>
      <c r="F40" s="26">
        <v>0</v>
      </c>
      <c r="G40" s="15">
        <v>0</v>
      </c>
      <c r="H40" s="15">
        <v>0</v>
      </c>
      <c r="I40" s="15">
        <v>35</v>
      </c>
      <c r="J40" s="39">
        <v>3.89</v>
      </c>
      <c r="K40" s="40">
        <v>20</v>
      </c>
      <c r="L40" s="15">
        <v>0</v>
      </c>
      <c r="M40" s="15">
        <v>12</v>
      </c>
      <c r="N40" s="15"/>
      <c r="O40" s="26">
        <v>0</v>
      </c>
      <c r="P40" s="15">
        <v>12</v>
      </c>
      <c r="Q40" s="61">
        <v>0.6</v>
      </c>
      <c r="R40" s="40">
        <v>1</v>
      </c>
      <c r="S40" s="62">
        <v>1</v>
      </c>
      <c r="T40" s="72">
        <v>0</v>
      </c>
      <c r="U40" s="72">
        <v>0</v>
      </c>
      <c r="V40" s="15">
        <v>1</v>
      </c>
      <c r="W40" s="73">
        <v>1</v>
      </c>
      <c r="X40" s="63">
        <f t="shared" si="0"/>
        <v>0.14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2">
        <v>0</v>
      </c>
      <c r="U41" s="72">
        <v>0</v>
      </c>
      <c r="V41" s="15">
        <v>0</v>
      </c>
      <c r="W41" s="73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2</v>
      </c>
      <c r="E42" s="15">
        <v>5</v>
      </c>
      <c r="F42" s="26">
        <v>0</v>
      </c>
      <c r="G42" s="15">
        <v>0</v>
      </c>
      <c r="H42" s="15">
        <v>0</v>
      </c>
      <c r="I42" s="15">
        <v>5</v>
      </c>
      <c r="J42" s="39">
        <v>0.56</v>
      </c>
      <c r="K42" s="40">
        <v>40</v>
      </c>
      <c r="L42" s="15">
        <v>1</v>
      </c>
      <c r="M42" s="15">
        <v>10</v>
      </c>
      <c r="N42" s="15"/>
      <c r="O42" s="26">
        <v>0</v>
      </c>
      <c r="P42" s="15">
        <v>10</v>
      </c>
      <c r="Q42" s="61">
        <v>0.25</v>
      </c>
      <c r="R42" s="40">
        <v>1</v>
      </c>
      <c r="S42" s="62">
        <v>1</v>
      </c>
      <c r="T42" s="72">
        <v>0</v>
      </c>
      <c r="U42" s="72">
        <v>0</v>
      </c>
      <c r="V42" s="15">
        <v>1</v>
      </c>
      <c r="W42" s="73">
        <v>1</v>
      </c>
      <c r="X42" s="63">
        <f t="shared" si="0"/>
        <v>0.0905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1</v>
      </c>
      <c r="M43" s="15">
        <v>19</v>
      </c>
      <c r="N43" s="15"/>
      <c r="O43" s="26">
        <v>0</v>
      </c>
      <c r="P43" s="15">
        <v>19</v>
      </c>
      <c r="Q43" s="61">
        <v>0.48</v>
      </c>
      <c r="R43" s="40">
        <v>1</v>
      </c>
      <c r="S43" s="62"/>
      <c r="T43" s="72">
        <v>0</v>
      </c>
      <c r="U43" s="72">
        <v>0</v>
      </c>
      <c r="V43" s="15">
        <v>0</v>
      </c>
      <c r="W43" s="73">
        <v>0</v>
      </c>
      <c r="X43" s="63">
        <f t="shared" si="0"/>
        <v>0.0295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2">
        <v>2</v>
      </c>
      <c r="U44" s="72">
        <v>0</v>
      </c>
      <c r="V44" s="15">
        <v>4</v>
      </c>
      <c r="W44" s="73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5</v>
      </c>
      <c r="F45" s="26">
        <v>0</v>
      </c>
      <c r="G45" s="15">
        <v>0</v>
      </c>
      <c r="H45" s="15">
        <v>0</v>
      </c>
      <c r="I45" s="15">
        <v>5</v>
      </c>
      <c r="J45" s="39">
        <v>0.56</v>
      </c>
      <c r="K45" s="40">
        <v>30</v>
      </c>
      <c r="L45" s="15">
        <v>0</v>
      </c>
      <c r="M45" s="15">
        <v>2</v>
      </c>
      <c r="N45" s="15"/>
      <c r="O45" s="26">
        <v>0</v>
      </c>
      <c r="P45" s="15">
        <v>2</v>
      </c>
      <c r="Q45" s="61">
        <v>0.07</v>
      </c>
      <c r="R45" s="40">
        <v>1</v>
      </c>
      <c r="S45" s="62"/>
      <c r="T45" s="72">
        <v>0</v>
      </c>
      <c r="U45" s="72">
        <v>0</v>
      </c>
      <c r="V45" s="15">
        <v>0</v>
      </c>
      <c r="W45" s="73">
        <v>0</v>
      </c>
      <c r="X45" s="63">
        <f t="shared" si="0"/>
        <v>0.0315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4</v>
      </c>
      <c r="F46" s="26">
        <v>0</v>
      </c>
      <c r="G46" s="15">
        <v>0</v>
      </c>
      <c r="H46" s="15">
        <v>0</v>
      </c>
      <c r="I46" s="15">
        <v>4</v>
      </c>
      <c r="J46" s="39">
        <v>0.44</v>
      </c>
      <c r="K46" s="40">
        <v>20</v>
      </c>
      <c r="L46" s="15">
        <v>0</v>
      </c>
      <c r="M46" s="15">
        <v>17</v>
      </c>
      <c r="N46" s="15"/>
      <c r="O46" s="26">
        <v>0</v>
      </c>
      <c r="P46" s="15">
        <v>17</v>
      </c>
      <c r="Q46" s="61">
        <v>0.85</v>
      </c>
      <c r="R46" s="40">
        <v>1</v>
      </c>
      <c r="S46" s="62">
        <v>1</v>
      </c>
      <c r="T46" s="72">
        <v>0</v>
      </c>
      <c r="U46" s="72">
        <v>0</v>
      </c>
      <c r="V46" s="15">
        <v>1</v>
      </c>
      <c r="W46" s="73">
        <v>1</v>
      </c>
      <c r="X46" s="63">
        <f t="shared" si="0"/>
        <v>0.1145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4</v>
      </c>
      <c r="N47" s="15">
        <v>2.5</v>
      </c>
      <c r="O47" s="26">
        <v>0</v>
      </c>
      <c r="P47" s="15">
        <v>6.5</v>
      </c>
      <c r="Q47" s="61">
        <v>0.22</v>
      </c>
      <c r="R47" s="40">
        <v>1</v>
      </c>
      <c r="S47" s="62"/>
      <c r="T47" s="72">
        <v>0</v>
      </c>
      <c r="U47" s="72">
        <v>0</v>
      </c>
      <c r="V47" s="15">
        <v>0</v>
      </c>
      <c r="W47" s="73">
        <v>0</v>
      </c>
      <c r="X47" s="63">
        <f t="shared" si="0"/>
        <v>0.011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36</v>
      </c>
      <c r="E48" s="15">
        <f t="shared" si="1"/>
        <v>486</v>
      </c>
      <c r="F48" s="36">
        <f t="shared" si="1"/>
        <v>463</v>
      </c>
      <c r="G48" s="36">
        <f t="shared" si="1"/>
        <v>0</v>
      </c>
      <c r="H48" s="36">
        <f t="shared" si="1"/>
        <v>1</v>
      </c>
      <c r="I48" s="36">
        <f t="shared" si="1"/>
        <v>950</v>
      </c>
      <c r="J48" s="50">
        <f>I48/C48</f>
        <v>1.38483965014577</v>
      </c>
      <c r="K48" s="35">
        <f t="shared" ref="K48:P48" si="2">SUM(K4:K47)</f>
        <v>3410</v>
      </c>
      <c r="L48" s="36">
        <f t="shared" si="2"/>
        <v>198.6</v>
      </c>
      <c r="M48" s="15">
        <f t="shared" si="2"/>
        <v>2366</v>
      </c>
      <c r="N48" s="36">
        <f t="shared" si="2"/>
        <v>191.63</v>
      </c>
      <c r="O48" s="36">
        <f t="shared" si="2"/>
        <v>40</v>
      </c>
      <c r="P48" s="36">
        <f t="shared" si="2"/>
        <v>2597.63</v>
      </c>
      <c r="Q48" s="78">
        <f>P48/K48</f>
        <v>0.761768328445748</v>
      </c>
      <c r="R48" s="79">
        <f t="shared" ref="R48:V48" si="3">SUM(R4:R47)</f>
        <v>57</v>
      </c>
      <c r="S48" s="80">
        <f t="shared" si="3"/>
        <v>60</v>
      </c>
      <c r="T48" s="80">
        <f t="shared" si="3"/>
        <v>178</v>
      </c>
      <c r="U48" s="80">
        <f t="shared" si="3"/>
        <v>0</v>
      </c>
      <c r="V48" s="80">
        <f t="shared" si="3"/>
        <v>238</v>
      </c>
      <c r="W48" s="78">
        <f>V48/R48</f>
        <v>4.17543859649123</v>
      </c>
      <c r="X48" s="81">
        <f t="shared" si="0"/>
        <v>0.158088416422287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{1974bcf1-741f-49a3-b890-58625a3dd6aa}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{68420dfd-2e76-4603-9eaa-080135e2eebb}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{77744c1b-8d92-49c7-8228-508c9357041e}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{0afff907-42c2-4b9b-8f47-b193ecffce3b}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{0e4c4897-f1b7-4ac9-a42e-b755ecb7b000}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{a8a64bf4-6c21-46f4-9cb9-3c2e1d1135f5}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{1d2dbd31-324b-472a-9ea3-25f99a2fffa5}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{63f511fe-9c75-4c2f-8652-6cf7d7939ef3}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{f21a28bd-b59b-4d8e-9b2c-e4a793353496}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{e8f0bbfd-bc4b-461d-a8c8-e697750a98c6}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4bcf1-741f-49a3-b890-58625a3dd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8420dfd-2e76-4603-9eaa-080135e2ee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744c1b-8d92-49c7-8228-508c935704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fff907-42c2-4b9b-8f47-b193ecffce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e4c4897-f1b7-4ac9-a42e-b755ecb7b0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a8a64bf4-6c21-46f4-9cb9-3c2e1d113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2dbd31-324b-472a-9ea3-25f99a2fff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f511fe-9c75-4c2f-8652-6cf7d7939e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1a28bd-b59b-4d8e-9b2c-e4a7933534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f0bbfd-bc4b-461d-a8c8-e697750a98c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程鹏翔</cp:lastModifiedBy>
  <dcterms:created xsi:type="dcterms:W3CDTF">2024-12-11T01:33:00Z</dcterms:created>
  <dcterms:modified xsi:type="dcterms:W3CDTF">2025-01-02T04:55:20Z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2052-12.1.0.19302</vt:lpwstr>
  </property>
</Properties>
</file>